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500" activeTab="0"/>
  </bookViews>
  <sheets>
    <sheet name="РНП Маг п- 1,5 " sheetId="1" r:id="rId1"/>
  </sheets>
  <definedNames>
    <definedName name="_xlnm.Print_Area" localSheetId="0">'РНП Маг п- 1,5 '!$A$1:$BE$107</definedName>
  </definedNames>
  <calcPr fullCalcOnLoad="1"/>
</workbook>
</file>

<file path=xl/sharedStrings.xml><?xml version="1.0" encoding="utf-8"?>
<sst xmlns="http://schemas.openxmlformats.org/spreadsheetml/2006/main" count="288" uniqueCount="208">
  <si>
    <t>РОБОЧИЙ   НАВЧАЛЬНИЙ   ПЛАН</t>
  </si>
  <si>
    <t>Факультет (інститут)</t>
  </si>
  <si>
    <t>-</t>
  </si>
  <si>
    <t>Форма навчання</t>
  </si>
  <si>
    <t>Термін навчання</t>
  </si>
  <si>
    <t>Кваліфікація</t>
  </si>
  <si>
    <t>Випускова кафедра</t>
  </si>
  <si>
    <t>№ п/п</t>
  </si>
  <si>
    <t>Назва кафедр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</si>
  <si>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</si>
  <si>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</si>
  <si>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</si>
  <si>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</si>
  <si>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</si>
  <si>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</si>
  <si>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</si>
  <si>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</si>
  <si>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</si>
  <si>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</si>
  <si>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</si>
  <si>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</si>
  <si>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</si>
  <si>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</si>
  <si>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</si>
  <si>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</si>
  <si>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</si>
  <si>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</si>
  <si>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</si>
  <si>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</si>
  <si>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</si>
  <si>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</si>
  <si>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</si>
  <si>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</si>
  <si>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</si>
  <si>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</si>
  <si>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</si>
  <si>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№</t>
  </si>
  <si>
    <t>Вид практики</t>
  </si>
  <si>
    <t>Термін проведення</t>
  </si>
  <si>
    <t>Тривалість у тижнях</t>
  </si>
  <si>
    <t>Семестр</t>
  </si>
  <si>
    <t>Вид  роботи</t>
  </si>
  <si>
    <t>Норма в годинах
на 1 студента</t>
  </si>
  <si>
    <t>Кафедра</t>
  </si>
  <si>
    <t>Кількість
студентів</t>
  </si>
  <si>
    <t>Всього
годин</t>
  </si>
  <si>
    <t>Вид роботи</t>
  </si>
  <si>
    <t>К-ть
дисциплін</t>
  </si>
  <si>
    <t>Б</t>
  </si>
  <si>
    <t>К</t>
  </si>
  <si>
    <t>Керівництво</t>
  </si>
  <si>
    <t>Консультування
дисциплін, що
внесені в 
екзамен</t>
  </si>
  <si>
    <t>2 х Г</t>
  </si>
  <si>
    <t>Консультування</t>
  </si>
  <si>
    <t>Рецензування</t>
  </si>
  <si>
    <t>усний 
екзамен</t>
  </si>
  <si>
    <t>письмовий 
екзамен</t>
  </si>
  <si>
    <t>0,5 х d</t>
  </si>
  <si>
    <t>Всього  годин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</si>
  <si>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</t>
  </si>
  <si>
    <t>Г - кількість академічних груп бюджетних або контрактних</t>
  </si>
  <si>
    <t>магістр</t>
  </si>
  <si>
    <t>4</t>
  </si>
  <si>
    <t xml:space="preserve">          ЗАТВЕРДЖУЮ</t>
  </si>
  <si>
    <t>Обсяг
дисцип-ліни</t>
  </si>
  <si>
    <t>ЕК</t>
  </si>
  <si>
    <t>d - кількість членів ЕК з даної кафедри</t>
  </si>
  <si>
    <t>Освітній ступінь</t>
  </si>
  <si>
    <t xml:space="preserve">  </t>
  </si>
  <si>
    <t>Спеціальність (код і назва)</t>
  </si>
  <si>
    <t>Індивідуальні заняття</t>
  </si>
  <si>
    <t>НАЦІОНАЛЬНИЙ ТЕХНІЧНИЙ УНІВЕРСИТЕТ УКРАЇНИ "КИЇВСЬКИЙ ПОЛІТЕХНІЧНИЙ ІНСТИТУ імені ІГОРЯ  СІКОРСЬКОГОТ"</t>
  </si>
  <si>
    <t>Розподіл аудиторних годин на тиждень за
курсами і семестрами</t>
  </si>
  <si>
    <t xml:space="preserve">Лабораторні </t>
  </si>
  <si>
    <t xml:space="preserve">Лекції  </t>
  </si>
  <si>
    <t>за  НП</t>
  </si>
  <si>
    <t>з урахуван. Інд занять</t>
  </si>
  <si>
    <t>1 рік 4 міс.</t>
  </si>
  <si>
    <t xml:space="preserve">        РОЗПОДІЛ   ГОДИН ПО ПІДГОТОВЦІ ТА ЗАХИСТУ МАГІСТЕРСЬКОЇ ДИСЕРТАЦІЇ                                                                                              РОЗПОДІЛ  ГОДИН З  (КОМПЛЕКСНОГО) ВИПУСКНОГО  ЕКЗАМЕНУ</t>
  </si>
  <si>
    <t>Практ.
(комп.практ)</t>
  </si>
  <si>
    <t xml:space="preserve">Лаборатор
</t>
  </si>
  <si>
    <t>40</t>
  </si>
  <si>
    <t>Норма в годинах</t>
  </si>
  <si>
    <t>0,5 хd  на  1 студ.</t>
  </si>
  <si>
    <t>4 х d х Г +0,5  на 1 студ.</t>
  </si>
  <si>
    <t>очна (денна)</t>
  </si>
  <si>
    <t>2.ВИБІРКОВІ  освітні компоненти</t>
  </si>
  <si>
    <t xml:space="preserve">Освітні компоненти
(навчальні дисципліни, курсові проекти (роботи), практики, кваліфікаційна робота)
</t>
  </si>
  <si>
    <t>1. НОРМАТИВНІ освітні компоненти</t>
  </si>
  <si>
    <t>1.1. Цикл загальної підготовки</t>
  </si>
  <si>
    <t>1.2. Цикл професійної підготовки</t>
  </si>
  <si>
    <t xml:space="preserve">Разом нормативних ОК циклу загальної підготовки </t>
  </si>
  <si>
    <t>Разом нормативних ОК циклу професійної підготовки</t>
  </si>
  <si>
    <t>ВСЬОГО  нормативних :</t>
  </si>
  <si>
    <t>2.1.  Цикл професійної підготовки ( Вибіркові освітні комоненти з факультетського/ кафедрального Каталогів)</t>
  </si>
  <si>
    <t>Разом вибіркових ОК циклу професійної підготовки:.</t>
  </si>
  <si>
    <t>ВСЬОГО  ВИБІРКОВИХ :</t>
  </si>
  <si>
    <t>Закальна кількість :</t>
  </si>
  <si>
    <t xml:space="preserve">Випускна атестація </t>
  </si>
  <si>
    <t xml:space="preserve">    Проректор  з навчальної роботи КПІ 
             ім. Ігоря Сікорського</t>
  </si>
  <si>
    <t>Кільк
груп</t>
  </si>
  <si>
    <t>Кільк
студент</t>
  </si>
  <si>
    <t xml:space="preserve">Дослідницький (науковий) компонент </t>
  </si>
  <si>
    <t xml:space="preserve">                     _________________ Анатолій МЕЛЬНИЧЕНКО                                       </t>
  </si>
  <si>
    <t>*</t>
  </si>
  <si>
    <t>Кількість студентів, які вибрали дисципліну</t>
  </si>
  <si>
    <t>Інтелектуальна власність та патентознавство 1. Право інтелектуальної власності</t>
  </si>
  <si>
    <t xml:space="preserve">Інформаційного права та права інтелектуальної власності </t>
  </si>
  <si>
    <t>Інтелектуальна власність та патентознавство 2. Патентознавство та набуття прав</t>
  </si>
  <si>
    <t>Конструювання верстатів і машин</t>
  </si>
  <si>
    <r>
      <t>РГР</t>
    </r>
    <r>
      <rPr>
        <sz val="28"/>
        <rFont val="Arial"/>
        <family val="2"/>
      </rPr>
      <t xml:space="preserve"> - розрахунково-графічна робота;</t>
    </r>
  </si>
  <si>
    <r>
      <t>РР</t>
    </r>
    <r>
      <rPr>
        <sz val="28"/>
        <rFont val="Arial"/>
        <family val="2"/>
      </rPr>
      <t xml:space="preserve"> - розрахункова робота;</t>
    </r>
  </si>
  <si>
    <r>
      <t>ГР</t>
    </r>
    <r>
      <rPr>
        <sz val="28"/>
        <rFont val="Arial"/>
        <family val="2"/>
      </rPr>
      <t xml:space="preserve"> - графічна робота;</t>
    </r>
  </si>
  <si>
    <r>
      <t>ДКР</t>
    </r>
    <r>
      <rPr>
        <sz val="28"/>
        <rFont val="Arial"/>
        <family val="2"/>
      </rPr>
      <t xml:space="preserve"> - домашня контрольна робота (виконується під час СРС)</t>
    </r>
  </si>
  <si>
    <t>Англійської мови технічного спрямування №2</t>
  </si>
  <si>
    <t>Iнформацiйної безпеки</t>
  </si>
  <si>
    <t>Інтелектуальний аналіз даних</t>
  </si>
  <si>
    <t>Науково-дослідна робота за темою магістерської дисертації</t>
  </si>
  <si>
    <t>идет в 2 семестрах</t>
  </si>
  <si>
    <t xml:space="preserve">Аналіз бінарних вразливостей </t>
  </si>
  <si>
    <t>Освітній компонент 1 Ф-Каталогу</t>
  </si>
  <si>
    <t>Освітній компонент 2 Ф-Каталогу</t>
  </si>
  <si>
    <t>Технології великих даних</t>
  </si>
  <si>
    <t>( Орехов) у ФІ2 буде 18 лаб, не влазить</t>
  </si>
  <si>
    <t xml:space="preserve"> (Samsung)</t>
  </si>
  <si>
    <t>Освітній компонент 3 Ф-Каталогу</t>
  </si>
  <si>
    <t>Освітній компонент 4 Ф-Каталогу</t>
  </si>
  <si>
    <t>Освітній компонент 5 Ф-Каталогу</t>
  </si>
  <si>
    <t>Рефлексивний аналіз поведінки вибору</t>
  </si>
  <si>
    <t>1 курс</t>
  </si>
  <si>
    <t xml:space="preserve">                                     ( назва )</t>
  </si>
  <si>
    <t>ФТІ</t>
  </si>
  <si>
    <r>
      <t>за освітньо-професійною програмою магістерської підготовки  ( спеціалізацією)</t>
    </r>
    <r>
      <rPr>
        <b/>
        <sz val="28"/>
        <rFont val="Arial"/>
        <family val="2"/>
      </rPr>
      <t xml:space="preserve">                            </t>
    </r>
  </si>
  <si>
    <t>0+0</t>
  </si>
  <si>
    <t>всього:</t>
  </si>
  <si>
    <t>всего:</t>
  </si>
  <si>
    <t>113   Прикладна математика</t>
  </si>
  <si>
    <t>Математичні методи моделювання, розпізнавання образів та комп'ютерного зору</t>
  </si>
  <si>
    <t>Загальна теорія ігор</t>
  </si>
  <si>
    <t>Побудова математичних моделей в природознавстві</t>
  </si>
  <si>
    <t xml:space="preserve">Статистичні методи розпізнавання </t>
  </si>
  <si>
    <t xml:space="preserve"> (було Ріш в ум невиз)</t>
  </si>
  <si>
    <t xml:space="preserve">Моделі та рішення в умовах невизначеності </t>
  </si>
  <si>
    <t>Аналіз графів в задачах розпізнавання образів</t>
  </si>
  <si>
    <t xml:space="preserve">Обчислювальна геометрія в комп'ютерному зорі </t>
  </si>
  <si>
    <t>(стара Математичні методи машинного навчання для моделювання кіберінцидентів Качинський)</t>
  </si>
  <si>
    <t xml:space="preserve">Структурні методи розпізнавання образів </t>
  </si>
  <si>
    <t>Опуклий аналіз в задачах розпізнавання образів</t>
  </si>
  <si>
    <t>Статистичні моделі в задачах розпізнавання образів</t>
  </si>
  <si>
    <t>(стара Проектування автоматизованих систем )</t>
  </si>
  <si>
    <t>Ільїн</t>
  </si>
  <si>
    <t xml:space="preserve"> прикладної математики</t>
  </si>
  <si>
    <t xml:space="preserve">Магістр з </t>
  </si>
  <si>
    <t xml:space="preserve">Проектування розподілених систем </t>
  </si>
  <si>
    <t>Технології штучного інтелекту у системах інформаційної безпеки 1</t>
  </si>
  <si>
    <t>В.о.зав.кафедри ІБ</t>
  </si>
  <si>
    <t xml:space="preserve"> Директор інституту ФТІ</t>
  </si>
  <si>
    <t>/ Олексій НОВІКОВ /</t>
  </si>
  <si>
    <t>1 семестр</t>
  </si>
  <si>
    <t>2 семестр</t>
  </si>
  <si>
    <t>18  тижнів</t>
  </si>
  <si>
    <t>Математичні методів системного аналізу</t>
  </si>
  <si>
    <t xml:space="preserve">       на 2021 / 2022 навчальний рік</t>
  </si>
  <si>
    <t>(прийому  студентів 2021 р.)</t>
  </si>
  <si>
    <t>Сталий інноваційний розвиток</t>
  </si>
  <si>
    <t>Розробка стартап проектів</t>
  </si>
  <si>
    <t>Аналіз кіберінцидентів методами машинного навчання</t>
  </si>
  <si>
    <r>
      <t xml:space="preserve">"_____"_________________ </t>
    </r>
    <r>
      <rPr>
        <b/>
        <sz val="28"/>
        <rFont val="Arial"/>
        <family val="2"/>
      </rPr>
      <t>2021р.</t>
    </r>
  </si>
  <si>
    <t>математичного моделювання та аналізу даних</t>
  </si>
  <si>
    <t>/ Наталія КУССУЛЬ  /</t>
  </si>
  <si>
    <t>Технології захисту персональних даних 1</t>
  </si>
  <si>
    <t>Розділи сучасної криптології 1</t>
  </si>
  <si>
    <t>Математичних методів захисту інформації</t>
  </si>
  <si>
    <t>Технологія блокчейн та розподілені системи</t>
  </si>
  <si>
    <t>Теорія і методи соціальної інженерії в кібербезпеці</t>
  </si>
  <si>
    <t>Стандартизація в галузі захисту інформації</t>
  </si>
  <si>
    <t xml:space="preserve">Основи наукових досліджень </t>
  </si>
  <si>
    <t xml:space="preserve">Математичного моделювання та аналізу даних </t>
  </si>
  <si>
    <t>Сахненко</t>
  </si>
  <si>
    <t>Терещенко</t>
  </si>
  <si>
    <t>Водолазський</t>
  </si>
  <si>
    <t>Водолазський/Кригін</t>
  </si>
  <si>
    <t>???????</t>
  </si>
  <si>
    <t>Орєхов</t>
  </si>
  <si>
    <t>Кригін</t>
  </si>
  <si>
    <t>Родіонов</t>
  </si>
  <si>
    <t>Смирнов</t>
  </si>
  <si>
    <t>Качинський/Наконечна</t>
  </si>
  <si>
    <t>Макаренко</t>
  </si>
  <si>
    <t>Прогонов</t>
  </si>
  <si>
    <t>Шелестов</t>
  </si>
  <si>
    <t>Яковлєв</t>
  </si>
  <si>
    <t>Кудін</t>
  </si>
  <si>
    <t>Стьопочкіна</t>
  </si>
  <si>
    <t>Фаль</t>
  </si>
  <si>
    <t>Ільїн/Якобчук</t>
  </si>
  <si>
    <t>????</t>
  </si>
  <si>
    <t>??????????</t>
  </si>
  <si>
    <t>Куссуль</t>
  </si>
  <si>
    <t>ФІ-11мп (6+5)</t>
  </si>
  <si>
    <t>Практичний курс іншомовного ділового спілкування</t>
  </si>
  <si>
    <t>Інтелектуальної власності та приватного права ФСП</t>
  </si>
  <si>
    <t>Конструювання машин ММІ</t>
  </si>
  <si>
    <t>Менеджменту підприємств</t>
  </si>
  <si>
    <t xml:space="preserve">Інформаційні технології аналізу великих гетерогенних даних </t>
  </si>
  <si>
    <t>Методи аналізу великих гетерогенних даних</t>
  </si>
  <si>
    <t>Методи глибокого навчання на різнорідних даних</t>
  </si>
  <si>
    <t>Ухвалено на засіданні Вченої ради ФТІ, ПРОТОКОЛ № 8/2021 від 29.03.2021 р.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</si>
</sst>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</numFmts>
  <fonts count="7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4"/>
      <name val="Arial"/>
      <family val="2"/>
    </font>
    <font>
      <sz val="10"/>
      <name val="Arial"/>
      <family val="2"/>
    </font>
    <font>
      <b/>
      <sz val="40"/>
      <name val="Arial"/>
      <family val="2"/>
    </font>
    <font>
      <b/>
      <sz val="40"/>
      <name val="Arial Cyr"/>
      <family val="0"/>
    </font>
    <font>
      <b/>
      <sz val="2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26"/>
      <name val="Arial"/>
      <family val="2"/>
    </font>
    <font>
      <sz val="26"/>
      <name val="Arial Cyr"/>
      <family val="0"/>
    </font>
    <font>
      <b/>
      <sz val="30"/>
      <name val="Arial"/>
      <family val="2"/>
    </font>
    <font>
      <sz val="30"/>
      <name val="Arial Cyr"/>
      <family val="0"/>
    </font>
    <font>
      <b/>
      <sz val="26"/>
      <name val="Arial Cyr"/>
      <family val="2"/>
    </font>
    <font>
      <b/>
      <sz val="36"/>
      <name val="Arial Cyr"/>
      <family val="0"/>
    </font>
    <font>
      <sz val="28"/>
      <name val="Arial Cyr"/>
      <family val="0"/>
    </font>
    <font>
      <sz val="28"/>
      <name val="Arial"/>
      <family val="2"/>
    </font>
    <font>
      <b/>
      <sz val="28"/>
      <name val="Arial Cyr"/>
      <family val="0"/>
    </font>
    <font>
      <b/>
      <i/>
      <sz val="26"/>
      <name val="Arial"/>
      <family val="2"/>
    </font>
    <font>
      <b/>
      <sz val="32"/>
      <name val="Arial Cyr"/>
      <family val="0"/>
    </font>
    <font>
      <sz val="24"/>
      <name val="Arial Cyr"/>
      <family val="0"/>
    </font>
    <font>
      <b/>
      <sz val="48"/>
      <name val="Arial"/>
      <family val="2"/>
    </font>
    <font>
      <b/>
      <sz val="28"/>
      <color indexed="27"/>
      <name val="Arial"/>
      <family val="2"/>
    </font>
    <font>
      <b/>
      <sz val="2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color indexed="10"/>
      <name val="Arial"/>
      <family val="2"/>
    </font>
    <font>
      <b/>
      <sz val="24"/>
      <color indexed="10"/>
      <name val="Arial"/>
      <family val="2"/>
    </font>
    <font>
      <sz val="28"/>
      <color indexed="48"/>
      <name val="Arial"/>
      <family val="2"/>
    </font>
    <font>
      <sz val="28"/>
      <color indexed="48"/>
      <name val="Arial Cyr"/>
      <family val="0"/>
    </font>
    <font>
      <sz val="2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FF0000"/>
      <name val="Arial"/>
      <family val="2"/>
    </font>
    <font>
      <sz val="28"/>
      <color rgb="FFFF0000"/>
      <name val="Arial"/>
      <family val="2"/>
    </font>
    <font>
      <sz val="28"/>
      <color rgb="FF3333FF"/>
      <name val="Arial"/>
      <family val="2"/>
    </font>
    <font>
      <sz val="28"/>
      <color rgb="FF3333FF"/>
      <name val="Arial Cyr"/>
      <family val="0"/>
    </font>
    <font>
      <sz val="28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n"/>
      <bottom style="medium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 style="medium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medium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88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49" fontId="8" fillId="0" borderId="13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49" fontId="18" fillId="0" borderId="24" xfId="0" applyNumberFormat="1" applyFont="1" applyFill="1" applyBorder="1" applyAlignment="1">
      <alignment horizontal="center" vertical="center"/>
    </xf>
    <xf numFmtId="49" fontId="18" fillId="0" borderId="25" xfId="0" applyNumberFormat="1" applyFont="1" applyFill="1" applyBorder="1" applyAlignment="1">
      <alignment horizontal="center" vertical="center"/>
    </xf>
    <xf numFmtId="49" fontId="18" fillId="0" borderId="26" xfId="0" applyNumberFormat="1" applyFont="1" applyFill="1" applyBorder="1" applyAlignment="1">
      <alignment horizontal="center" vertical="center"/>
    </xf>
    <xf numFmtId="49" fontId="18" fillId="0" borderId="27" xfId="0" applyNumberFormat="1" applyFont="1" applyFill="1" applyBorder="1" applyAlignment="1">
      <alignment horizontal="center" vertical="center"/>
    </xf>
    <xf numFmtId="49" fontId="18" fillId="0" borderId="28" xfId="0" applyNumberFormat="1" applyFont="1" applyFill="1" applyBorder="1" applyAlignment="1">
      <alignment horizontal="center" vertical="center"/>
    </xf>
    <xf numFmtId="49" fontId="18" fillId="0" borderId="29" xfId="0" applyNumberFormat="1" applyFont="1" applyFill="1" applyBorder="1" applyAlignment="1">
      <alignment horizontal="center" vertical="center"/>
    </xf>
    <xf numFmtId="49" fontId="18" fillId="0" borderId="30" xfId="0" applyNumberFormat="1" applyFont="1" applyFill="1" applyBorder="1" applyAlignment="1">
      <alignment horizontal="center" vertical="center"/>
    </xf>
    <xf numFmtId="49" fontId="18" fillId="0" borderId="31" xfId="0" applyNumberFormat="1" applyFont="1" applyFill="1" applyBorder="1" applyAlignment="1">
      <alignment horizontal="center" vertical="center"/>
    </xf>
    <xf numFmtId="49" fontId="18" fillId="0" borderId="32" xfId="0" applyNumberFormat="1" applyFont="1" applyFill="1" applyBorder="1" applyAlignment="1">
      <alignment horizontal="center" vertical="center"/>
    </xf>
    <xf numFmtId="49" fontId="18" fillId="0" borderId="33" xfId="0" applyNumberFormat="1" applyFont="1" applyFill="1" applyBorder="1" applyAlignment="1">
      <alignment horizontal="center" vertical="center"/>
    </xf>
    <xf numFmtId="49" fontId="18" fillId="0" borderId="34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42" xfId="0" applyFont="1" applyFill="1" applyBorder="1" applyAlignment="1" applyProtection="1">
      <alignment wrapText="1"/>
      <protection/>
    </xf>
    <xf numFmtId="9" fontId="8" fillId="0" borderId="0" xfId="57" applyNumberFormat="1" applyFont="1" applyFill="1" applyBorder="1" applyAlignment="1" applyProtection="1">
      <alignment vertical="center" wrapText="1"/>
      <protection/>
    </xf>
    <xf numFmtId="0" fontId="8" fillId="0" borderId="24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49" fontId="4" fillId="34" borderId="0" xfId="0" applyNumberFormat="1" applyFont="1" applyFill="1" applyBorder="1" applyAlignment="1">
      <alignment/>
    </xf>
    <xf numFmtId="49" fontId="4" fillId="7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8" fillId="0" borderId="43" xfId="0" applyNumberFormat="1" applyFont="1" applyFill="1" applyBorder="1" applyAlignment="1" applyProtection="1">
      <alignment horizontal="left" vertical="center"/>
      <protection/>
    </xf>
    <xf numFmtId="0" fontId="8" fillId="0" borderId="43" xfId="0" applyNumberFormat="1" applyFont="1" applyFill="1" applyBorder="1" applyAlignment="1" applyProtection="1">
      <alignment vertical="center"/>
      <protection/>
    </xf>
    <xf numFmtId="0" fontId="8" fillId="0" borderId="43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wrapText="1"/>
    </xf>
    <xf numFmtId="0" fontId="8" fillId="0" borderId="43" xfId="0" applyNumberFormat="1" applyFont="1" applyFill="1" applyBorder="1" applyAlignment="1">
      <alignment horizontal="center" vertical="top" wrapText="1"/>
    </xf>
    <xf numFmtId="0" fontId="8" fillId="0" borderId="43" xfId="0" applyNumberFormat="1" applyFont="1" applyFill="1" applyBorder="1" applyAlignment="1">
      <alignment horizontal="center" wrapText="1"/>
    </xf>
    <xf numFmtId="49" fontId="8" fillId="0" borderId="43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 textRotation="90"/>
      <protection/>
    </xf>
    <xf numFmtId="0" fontId="8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25" fillId="0" borderId="28" xfId="0" applyNumberFormat="1" applyFont="1" applyFill="1" applyBorder="1" applyAlignment="1">
      <alignment horizontal="center" vertical="center" wrapText="1" shrinkToFit="1"/>
    </xf>
    <xf numFmtId="0" fontId="25" fillId="0" borderId="28" xfId="0" applyNumberFormat="1" applyFont="1" applyFill="1" applyBorder="1" applyAlignment="1">
      <alignment horizontal="center" vertical="center" shrinkToFit="1"/>
    </xf>
    <xf numFmtId="0" fontId="25" fillId="0" borderId="44" xfId="0" applyNumberFormat="1" applyFont="1" applyFill="1" applyBorder="1" applyAlignment="1">
      <alignment horizontal="center" vertical="center" shrinkToFit="1"/>
    </xf>
    <xf numFmtId="0" fontId="25" fillId="0" borderId="29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>
      <alignment horizontal="center" vertical="center" textRotation="90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vertical="top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/>
    </xf>
    <xf numFmtId="0" fontId="25" fillId="0" borderId="29" xfId="0" applyNumberFormat="1" applyFont="1" applyFill="1" applyBorder="1" applyAlignment="1">
      <alignment horizontal="center" vertical="center" wrapText="1" shrinkToFit="1"/>
    </xf>
    <xf numFmtId="0" fontId="25" fillId="0" borderId="44" xfId="0" applyNumberFormat="1" applyFont="1" applyFill="1" applyBorder="1" applyAlignment="1">
      <alignment horizontal="center" vertical="center" wrapText="1" shrinkToFit="1"/>
    </xf>
    <xf numFmtId="0" fontId="25" fillId="0" borderId="28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vertical="top"/>
    </xf>
    <xf numFmtId="0" fontId="9" fillId="0" borderId="2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justify" wrapText="1"/>
    </xf>
    <xf numFmtId="0" fontId="8" fillId="0" borderId="39" xfId="0" applyFont="1" applyFill="1" applyBorder="1" applyAlignment="1">
      <alignment horizontal="center" vertical="center" wrapText="1"/>
    </xf>
    <xf numFmtId="0" fontId="10" fillId="0" borderId="52" xfId="0" applyNumberFormat="1" applyFont="1" applyFill="1" applyBorder="1" applyAlignment="1">
      <alignment horizontal="center" vertical="center" wrapText="1"/>
    </xf>
    <xf numFmtId="0" fontId="8" fillId="0" borderId="53" xfId="0" applyNumberFormat="1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justify" wrapText="1"/>
    </xf>
    <xf numFmtId="0" fontId="25" fillId="0" borderId="55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49" fontId="16" fillId="0" borderId="57" xfId="0" applyNumberFormat="1" applyFont="1" applyFill="1" applyBorder="1" applyAlignment="1">
      <alignment horizontal="center" vertical="justify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40" xfId="0" applyFont="1" applyFill="1" applyBorder="1" applyAlignment="1">
      <alignment/>
    </xf>
    <xf numFmtId="0" fontId="8" fillId="0" borderId="59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6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justify" wrapText="1"/>
    </xf>
    <xf numFmtId="0" fontId="25" fillId="0" borderId="61" xfId="0" applyFont="1" applyFill="1" applyBorder="1" applyAlignment="1">
      <alignment horizontal="center" vertical="justify" wrapText="1"/>
    </xf>
    <xf numFmtId="0" fontId="25" fillId="0" borderId="62" xfId="0" applyFont="1" applyFill="1" applyBorder="1" applyAlignment="1">
      <alignment horizontal="center" vertical="center" wrapText="1"/>
    </xf>
    <xf numFmtId="0" fontId="8" fillId="0" borderId="61" xfId="0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justify" wrapText="1"/>
    </xf>
    <xf numFmtId="0" fontId="25" fillId="0" borderId="63" xfId="0" applyFont="1" applyFill="1" applyBorder="1" applyAlignment="1">
      <alignment horizontal="center" vertical="justify" wrapText="1"/>
    </xf>
    <xf numFmtId="0" fontId="25" fillId="0" borderId="64" xfId="0" applyFont="1" applyFill="1" applyBorder="1" applyAlignment="1">
      <alignment horizontal="center" vertical="center" wrapText="1"/>
    </xf>
    <xf numFmtId="0" fontId="8" fillId="0" borderId="6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justify" wrapText="1"/>
    </xf>
    <xf numFmtId="0" fontId="25" fillId="0" borderId="65" xfId="0" applyFont="1" applyFill="1" applyBorder="1" applyAlignment="1">
      <alignment horizontal="center" vertical="justify" wrapText="1"/>
    </xf>
    <xf numFmtId="0" fontId="25" fillId="0" borderId="66" xfId="0" applyFont="1" applyFill="1" applyBorder="1" applyAlignment="1">
      <alignment horizontal="center" vertical="center" wrapText="1"/>
    </xf>
    <xf numFmtId="0" fontId="8" fillId="0" borderId="6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49" fontId="8" fillId="0" borderId="67" xfId="0" applyNumberFormat="1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justify" wrapText="1"/>
    </xf>
    <xf numFmtId="0" fontId="25" fillId="0" borderId="68" xfId="0" applyFont="1" applyFill="1" applyBorder="1" applyAlignment="1">
      <alignment horizontal="center" vertical="justify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68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/>
    </xf>
    <xf numFmtId="49" fontId="25" fillId="0" borderId="0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justify" wrapText="1"/>
    </xf>
    <xf numFmtId="49" fontId="8" fillId="0" borderId="0" xfId="0" applyNumberFormat="1" applyFont="1" applyFill="1" applyBorder="1" applyAlignment="1">
      <alignment horizontal="center" vertical="justify" wrapText="1"/>
    </xf>
    <xf numFmtId="0" fontId="8" fillId="0" borderId="0" xfId="0" applyFont="1" applyFill="1" applyBorder="1" applyAlignment="1">
      <alignment horizontal="center" vertical="justify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6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justify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justify" wrapText="1"/>
    </xf>
    <xf numFmtId="49" fontId="16" fillId="0" borderId="48" xfId="0" applyNumberFormat="1" applyFont="1" applyFill="1" applyBorder="1" applyAlignment="1">
      <alignment horizontal="center" vertical="justify" wrapText="1"/>
    </xf>
    <xf numFmtId="49" fontId="16" fillId="0" borderId="36" xfId="0" applyNumberFormat="1" applyFont="1" applyFill="1" applyBorder="1" applyAlignment="1">
      <alignment horizontal="center" vertical="justify" wrapText="1"/>
    </xf>
    <xf numFmtId="0" fontId="16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justify" wrapText="1"/>
    </xf>
    <xf numFmtId="0" fontId="16" fillId="0" borderId="0" xfId="0" applyFont="1" applyFill="1" applyBorder="1" applyAlignment="1">
      <alignment horizontal="center" vertical="justify" wrapText="1"/>
    </xf>
    <xf numFmtId="0" fontId="16" fillId="0" borderId="0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 horizontal="left"/>
    </xf>
    <xf numFmtId="0" fontId="16" fillId="0" borderId="48" xfId="0" applyFont="1" applyFill="1" applyBorder="1" applyAlignment="1">
      <alignment/>
    </xf>
    <xf numFmtId="49" fontId="16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vertical="center" textRotation="90" wrapText="1"/>
    </xf>
    <xf numFmtId="0" fontId="11" fillId="0" borderId="39" xfId="0" applyFont="1" applyFill="1" applyBorder="1" applyAlignment="1">
      <alignment horizontal="center" vertical="center" textRotation="90" wrapText="1"/>
    </xf>
    <xf numFmtId="0" fontId="11" fillId="0" borderId="51" xfId="0" applyFont="1" applyFill="1" applyBorder="1" applyAlignment="1">
      <alignment horizontal="center" vertical="center" textRotation="90" wrapText="1"/>
    </xf>
    <xf numFmtId="0" fontId="11" fillId="0" borderId="19" xfId="0" applyFont="1" applyFill="1" applyBorder="1" applyAlignment="1">
      <alignment horizontal="center" vertical="center" textRotation="90" wrapText="1"/>
    </xf>
    <xf numFmtId="0" fontId="11" fillId="0" borderId="69" xfId="0" applyFont="1" applyFill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3" fillId="0" borderId="11" xfId="0" applyNumberFormat="1" applyFont="1" applyFill="1" applyBorder="1" applyAlignment="1">
      <alignment horizontal="center" vertical="center" textRotation="90" wrapText="1"/>
    </xf>
    <xf numFmtId="0" fontId="9" fillId="0" borderId="11" xfId="0" applyNumberFormat="1" applyFont="1" applyFill="1" applyBorder="1" applyAlignment="1">
      <alignment horizontal="center" vertical="center" textRotation="90" wrapText="1"/>
    </xf>
    <xf numFmtId="0" fontId="13" fillId="0" borderId="7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3" fillId="0" borderId="54" xfId="0" applyNumberFormat="1" applyFont="1" applyFill="1" applyBorder="1" applyAlignment="1">
      <alignment horizontal="center" vertical="center" wrapText="1"/>
    </xf>
    <xf numFmtId="0" fontId="13" fillId="0" borderId="71" xfId="0" applyNumberFormat="1" applyFont="1" applyFill="1" applyBorder="1" applyAlignment="1">
      <alignment horizontal="center" vertical="center"/>
    </xf>
    <xf numFmtId="0" fontId="13" fillId="0" borderId="54" xfId="0" applyNumberFormat="1" applyFont="1" applyFill="1" applyBorder="1" applyAlignment="1">
      <alignment horizontal="center" vertical="center"/>
    </xf>
    <xf numFmtId="0" fontId="13" fillId="0" borderId="55" xfId="0" applyNumberFormat="1" applyFont="1" applyFill="1" applyBorder="1" applyAlignment="1">
      <alignment horizontal="center" vertical="center"/>
    </xf>
    <xf numFmtId="0" fontId="13" fillId="0" borderId="72" xfId="0" applyNumberFormat="1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25" fillId="0" borderId="73" xfId="0" applyFont="1" applyFill="1" applyBorder="1" applyAlignment="1">
      <alignment horizontal="center" vertical="center" wrapText="1"/>
    </xf>
    <xf numFmtId="0" fontId="25" fillId="0" borderId="74" xfId="0" applyFont="1" applyFill="1" applyBorder="1" applyAlignment="1" applyProtection="1">
      <alignment wrapText="1"/>
      <protection/>
    </xf>
    <xf numFmtId="0" fontId="25" fillId="0" borderId="73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72" fillId="0" borderId="40" xfId="0" applyFont="1" applyFill="1" applyBorder="1" applyAlignment="1">
      <alignment horizontal="centerContinuous" vertical="top" wrapText="1"/>
    </xf>
    <xf numFmtId="0" fontId="8" fillId="5" borderId="72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48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center" vertical="center" wrapText="1"/>
    </xf>
    <xf numFmtId="0" fontId="8" fillId="5" borderId="74" xfId="0" applyFont="1" applyFill="1" applyBorder="1" applyAlignment="1">
      <alignment horizontal="center" vertical="center" wrapText="1"/>
    </xf>
    <xf numFmtId="0" fontId="8" fillId="5" borderId="50" xfId="0" applyFont="1" applyFill="1" applyBorder="1" applyAlignment="1">
      <alignment horizontal="center" vertical="center" wrapText="1"/>
    </xf>
    <xf numFmtId="0" fontId="8" fillId="5" borderId="75" xfId="0" applyFont="1" applyFill="1" applyBorder="1" applyAlignment="1">
      <alignment horizontal="center" vertical="center" wrapText="1"/>
    </xf>
    <xf numFmtId="0" fontId="8" fillId="5" borderId="70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5" borderId="40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5" borderId="44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25" fillId="0" borderId="69" xfId="0" applyFont="1" applyFill="1" applyBorder="1" applyAlignment="1">
      <alignment horizontal="center" vertical="center" wrapText="1"/>
    </xf>
    <xf numFmtId="0" fontId="25" fillId="0" borderId="76" xfId="0" applyFont="1" applyFill="1" applyBorder="1" applyAlignment="1">
      <alignment horizontal="center" vertical="center" wrapText="1"/>
    </xf>
    <xf numFmtId="0" fontId="8" fillId="4" borderId="77" xfId="0" applyNumberFormat="1" applyFont="1" applyFill="1" applyBorder="1" applyAlignment="1">
      <alignment horizontal="center" vertical="center" wrapText="1" shrinkToFit="1"/>
    </xf>
    <xf numFmtId="0" fontId="8" fillId="4" borderId="50" xfId="0" applyNumberFormat="1" applyFont="1" applyFill="1" applyBorder="1" applyAlignment="1">
      <alignment horizontal="center" vertical="center" shrinkToFit="1"/>
    </xf>
    <xf numFmtId="0" fontId="8" fillId="4" borderId="75" xfId="0" applyNumberFormat="1" applyFont="1" applyFill="1" applyBorder="1" applyAlignment="1">
      <alignment horizontal="center" vertical="center" shrinkToFit="1"/>
    </xf>
    <xf numFmtId="0" fontId="8" fillId="4" borderId="77" xfId="0" applyNumberFormat="1" applyFont="1" applyFill="1" applyBorder="1" applyAlignment="1">
      <alignment horizontal="center" vertical="center" shrinkToFit="1"/>
    </xf>
    <xf numFmtId="0" fontId="8" fillId="4" borderId="42" xfId="0" applyFont="1" applyFill="1" applyBorder="1" applyAlignment="1">
      <alignment horizontal="center" vertical="center" wrapText="1"/>
    </xf>
    <xf numFmtId="0" fontId="8" fillId="4" borderId="74" xfId="0" applyFont="1" applyFill="1" applyBorder="1" applyAlignment="1" applyProtection="1">
      <alignment vertical="center" wrapText="1"/>
      <protection/>
    </xf>
    <xf numFmtId="49" fontId="17" fillId="0" borderId="0" xfId="0" applyNumberFormat="1" applyFont="1" applyBorder="1" applyAlignment="1">
      <alignment horizontal="left" vertical="justify"/>
    </xf>
    <xf numFmtId="0" fontId="16" fillId="0" borderId="0" xfId="0" applyFont="1" applyBorder="1" applyAlignment="1">
      <alignment/>
    </xf>
    <xf numFmtId="49" fontId="16" fillId="0" borderId="0" xfId="0" applyNumberFormat="1" applyFont="1" applyBorder="1" applyAlignment="1">
      <alignment horizontal="center" vertical="justify" wrapText="1"/>
    </xf>
    <xf numFmtId="0" fontId="16" fillId="0" borderId="0" xfId="0" applyFont="1" applyBorder="1" applyAlignment="1">
      <alignment vertical="justify"/>
    </xf>
    <xf numFmtId="0" fontId="16" fillId="0" borderId="0" xfId="0" applyFont="1" applyAlignment="1">
      <alignment/>
    </xf>
    <xf numFmtId="49" fontId="27" fillId="0" borderId="0" xfId="0" applyNumberFormat="1" applyFont="1" applyBorder="1" applyAlignment="1">
      <alignment horizontal="left" vertical="justify"/>
    </xf>
    <xf numFmtId="0" fontId="1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8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left" vertical="justify"/>
      <protection/>
    </xf>
    <xf numFmtId="49" fontId="8" fillId="0" borderId="0" xfId="0" applyNumberFormat="1" applyFont="1" applyBorder="1" applyAlignment="1" applyProtection="1">
      <alignment horizontal="center" vertical="justify"/>
      <protection/>
    </xf>
    <xf numFmtId="0" fontId="25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right"/>
      <protection/>
    </xf>
    <xf numFmtId="0" fontId="25" fillId="0" borderId="0" xfId="0" applyFont="1" applyBorder="1" applyAlignment="1" applyProtection="1">
      <alignment/>
      <protection/>
    </xf>
    <xf numFmtId="49" fontId="25" fillId="0" borderId="0" xfId="0" applyNumberFormat="1" applyFont="1" applyBorder="1" applyAlignment="1">
      <alignment/>
    </xf>
    <xf numFmtId="49" fontId="8" fillId="0" borderId="0" xfId="0" applyNumberFormat="1" applyFont="1" applyBorder="1" applyAlignment="1" applyProtection="1">
      <alignment horizontal="left" vertical="justify"/>
      <protection/>
    </xf>
    <xf numFmtId="0" fontId="24" fillId="0" borderId="43" xfId="0" applyFont="1" applyBorder="1" applyAlignment="1" applyProtection="1">
      <alignment/>
      <protection/>
    </xf>
    <xf numFmtId="0" fontId="25" fillId="0" borderId="43" xfId="0" applyFont="1" applyBorder="1" applyAlignment="1">
      <alignment/>
    </xf>
    <xf numFmtId="0" fontId="8" fillId="0" borderId="43" xfId="0" applyFont="1" applyBorder="1" applyAlignment="1" applyProtection="1">
      <alignment/>
      <protection/>
    </xf>
    <xf numFmtId="0" fontId="25" fillId="0" borderId="0" xfId="0" applyFont="1" applyAlignment="1">
      <alignment/>
    </xf>
    <xf numFmtId="49" fontId="8" fillId="0" borderId="43" xfId="0" applyNumberFormat="1" applyFont="1" applyBorder="1" applyAlignment="1" applyProtection="1">
      <alignment horizontal="left" vertical="justify"/>
      <protection/>
    </xf>
    <xf numFmtId="49" fontId="8" fillId="0" borderId="43" xfId="0" applyNumberFormat="1" applyFont="1" applyBorder="1" applyAlignment="1" applyProtection="1">
      <alignment horizontal="center" vertical="justify"/>
      <protection/>
    </xf>
    <xf numFmtId="0" fontId="25" fillId="0" borderId="43" xfId="0" applyFont="1" applyBorder="1" applyAlignment="1" applyProtection="1">
      <alignment/>
      <protection/>
    </xf>
    <xf numFmtId="0" fontId="25" fillId="0" borderId="43" xfId="0" applyFont="1" applyBorder="1" applyAlignment="1" applyProtection="1">
      <alignment horizontal="right"/>
      <protection/>
    </xf>
    <xf numFmtId="0" fontId="8" fillId="0" borderId="51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77" xfId="0" applyNumberFormat="1" applyFont="1" applyFill="1" applyBorder="1" applyAlignment="1">
      <alignment horizontal="center" vertical="center" wrapText="1" shrinkToFit="1"/>
    </xf>
    <xf numFmtId="0" fontId="8" fillId="0" borderId="77" xfId="0" applyNumberFormat="1" applyFont="1" applyFill="1" applyBorder="1" applyAlignment="1">
      <alignment horizontal="center" vertical="center" shrinkToFit="1"/>
    </xf>
    <xf numFmtId="0" fontId="8" fillId="0" borderId="50" xfId="0" applyNumberFormat="1" applyFont="1" applyFill="1" applyBorder="1" applyAlignment="1">
      <alignment horizontal="center" vertical="center" shrinkToFit="1"/>
    </xf>
    <xf numFmtId="0" fontId="8" fillId="0" borderId="78" xfId="0" applyNumberFormat="1" applyFont="1" applyFill="1" applyBorder="1" applyAlignment="1">
      <alignment horizontal="center" vertical="center" shrinkToFit="1"/>
    </xf>
    <xf numFmtId="0" fontId="8" fillId="0" borderId="74" xfId="0" applyNumberFormat="1" applyFont="1" applyFill="1" applyBorder="1" applyAlignment="1">
      <alignment horizontal="center" vertical="center" shrinkToFit="1"/>
    </xf>
    <xf numFmtId="0" fontId="8" fillId="0" borderId="42" xfId="0" applyNumberFormat="1" applyFont="1" applyFill="1" applyBorder="1" applyAlignment="1">
      <alignment horizontal="center" vertical="center" wrapText="1" shrinkToFit="1"/>
    </xf>
    <xf numFmtId="0" fontId="8" fillId="0" borderId="34" xfId="0" applyNumberFormat="1" applyFont="1" applyFill="1" applyBorder="1" applyAlignment="1" applyProtection="1">
      <alignment horizontal="center" vertical="center"/>
      <protection/>
    </xf>
    <xf numFmtId="0" fontId="8" fillId="0" borderId="77" xfId="0" applyNumberFormat="1" applyFont="1" applyFill="1" applyBorder="1" applyAlignment="1" applyProtection="1">
      <alignment horizontal="center" vertical="center"/>
      <protection/>
    </xf>
    <xf numFmtId="0" fontId="25" fillId="0" borderId="43" xfId="0" applyFont="1" applyBorder="1" applyAlignment="1" applyProtection="1">
      <alignment/>
      <protection/>
    </xf>
    <xf numFmtId="0" fontId="25" fillId="0" borderId="24" xfId="0" applyNumberFormat="1" applyFont="1" applyFill="1" applyBorder="1" applyAlignment="1">
      <alignment horizontal="center" vertical="center" wrapText="1" shrinkToFit="1"/>
    </xf>
    <xf numFmtId="0" fontId="25" fillId="0" borderId="25" xfId="0" applyNumberFormat="1" applyFont="1" applyFill="1" applyBorder="1" applyAlignment="1">
      <alignment horizontal="center" vertical="center" wrapText="1" shrinkToFit="1"/>
    </xf>
    <xf numFmtId="0" fontId="25" fillId="0" borderId="39" xfId="0" applyNumberFormat="1" applyFont="1" applyFill="1" applyBorder="1" applyAlignment="1">
      <alignment horizontal="center" vertical="center" wrapText="1" shrinkToFit="1"/>
    </xf>
    <xf numFmtId="0" fontId="25" fillId="0" borderId="24" xfId="0" applyNumberFormat="1" applyFont="1" applyFill="1" applyBorder="1" applyAlignment="1">
      <alignment horizontal="center" vertical="center" shrinkToFit="1"/>
    </xf>
    <xf numFmtId="0" fontId="25" fillId="0" borderId="39" xfId="0" applyNumberFormat="1" applyFont="1" applyFill="1" applyBorder="1" applyAlignment="1">
      <alignment horizontal="center" vertical="center" shrinkToFit="1"/>
    </xf>
    <xf numFmtId="0" fontId="25" fillId="0" borderId="25" xfId="0" applyNumberFormat="1" applyFont="1" applyFill="1" applyBorder="1" applyAlignment="1">
      <alignment horizontal="center" vertical="center" shrinkToFit="1"/>
    </xf>
    <xf numFmtId="0" fontId="25" fillId="0" borderId="24" xfId="0" applyFont="1" applyFill="1" applyBorder="1" applyAlignment="1">
      <alignment horizontal="center" vertical="center"/>
    </xf>
    <xf numFmtId="0" fontId="25" fillId="0" borderId="26" xfId="0" applyNumberFormat="1" applyFont="1" applyFill="1" applyBorder="1" applyAlignment="1">
      <alignment horizontal="center" vertical="center" wrapText="1" shrinkToFit="1"/>
    </xf>
    <xf numFmtId="0" fontId="25" fillId="0" borderId="27" xfId="0" applyNumberFormat="1" applyFont="1" applyFill="1" applyBorder="1" applyAlignment="1">
      <alignment horizontal="center" vertical="center" wrapText="1" shrinkToFit="1"/>
    </xf>
    <xf numFmtId="0" fontId="25" fillId="0" borderId="40" xfId="0" applyNumberFormat="1" applyFont="1" applyFill="1" applyBorder="1" applyAlignment="1">
      <alignment horizontal="center" vertical="center" wrapText="1" shrinkToFit="1"/>
    </xf>
    <xf numFmtId="0" fontId="25" fillId="0" borderId="26" xfId="0" applyNumberFormat="1" applyFont="1" applyFill="1" applyBorder="1" applyAlignment="1">
      <alignment horizontal="center" vertical="center" shrinkToFit="1"/>
    </xf>
    <xf numFmtId="0" fontId="25" fillId="0" borderId="40" xfId="0" applyNumberFormat="1" applyFont="1" applyFill="1" applyBorder="1" applyAlignment="1">
      <alignment horizontal="center" vertical="center" shrinkToFit="1"/>
    </xf>
    <xf numFmtId="0" fontId="25" fillId="0" borderId="27" xfId="0" applyNumberFormat="1" applyFont="1" applyFill="1" applyBorder="1" applyAlignment="1">
      <alignment horizontal="center" vertical="center" shrinkToFit="1"/>
    </xf>
    <xf numFmtId="0" fontId="25" fillId="0" borderId="2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35" borderId="0" xfId="0" applyFont="1" applyFill="1" applyBorder="1" applyAlignment="1">
      <alignment/>
    </xf>
    <xf numFmtId="0" fontId="25" fillId="35" borderId="0" xfId="0" applyFont="1" applyFill="1" applyAlignment="1">
      <alignment/>
    </xf>
    <xf numFmtId="0" fontId="25" fillId="0" borderId="51" xfId="0" applyFont="1" applyFill="1" applyBorder="1" applyAlignment="1">
      <alignment horizontal="center" vertical="center"/>
    </xf>
    <xf numFmtId="0" fontId="25" fillId="0" borderId="41" xfId="0" applyNumberFormat="1" applyFont="1" applyFill="1" applyBorder="1" applyAlignment="1">
      <alignment horizontal="center" vertical="center" shrinkToFit="1"/>
    </xf>
    <xf numFmtId="0" fontId="25" fillId="0" borderId="11" xfId="0" applyNumberFormat="1" applyFont="1" applyFill="1" applyBorder="1" applyAlignment="1">
      <alignment horizontal="center" vertical="center" shrinkToFit="1"/>
    </xf>
    <xf numFmtId="0" fontId="25" fillId="0" borderId="12" xfId="0" applyNumberFormat="1" applyFont="1" applyFill="1" applyBorder="1" applyAlignment="1">
      <alignment horizontal="center" vertical="center" shrinkToFit="1"/>
    </xf>
    <xf numFmtId="0" fontId="73" fillId="35" borderId="0" xfId="0" applyFont="1" applyFill="1" applyBorder="1" applyAlignment="1">
      <alignment/>
    </xf>
    <xf numFmtId="0" fontId="24" fillId="33" borderId="46" xfId="0" applyFont="1" applyFill="1" applyBorder="1" applyAlignment="1">
      <alignment horizontal="center" vertical="center" wrapText="1"/>
    </xf>
    <xf numFmtId="0" fontId="24" fillId="33" borderId="47" xfId="0" applyFont="1" applyFill="1" applyBorder="1" applyAlignment="1">
      <alignment horizontal="center" vertical="center" wrapText="1"/>
    </xf>
    <xf numFmtId="0" fontId="25" fillId="0" borderId="79" xfId="0" applyNumberFormat="1" applyFont="1" applyFill="1" applyBorder="1" applyAlignment="1">
      <alignment horizontal="center" vertical="center" wrapText="1" shrinkToFit="1"/>
    </xf>
    <xf numFmtId="0" fontId="25" fillId="0" borderId="80" xfId="0" applyNumberFormat="1" applyFont="1" applyFill="1" applyBorder="1" applyAlignment="1">
      <alignment horizontal="center" vertical="center" wrapText="1" shrinkToFit="1"/>
    </xf>
    <xf numFmtId="0" fontId="25" fillId="0" borderId="48" xfId="0" applyNumberFormat="1" applyFont="1" applyFill="1" applyBorder="1" applyAlignment="1">
      <alignment horizontal="center" vertical="center" wrapText="1" shrinkToFit="1"/>
    </xf>
    <xf numFmtId="0" fontId="25" fillId="0" borderId="79" xfId="0" applyNumberFormat="1" applyFont="1" applyFill="1" applyBorder="1" applyAlignment="1">
      <alignment horizontal="center" vertical="center" shrinkToFit="1"/>
    </xf>
    <xf numFmtId="0" fontId="25" fillId="0" borderId="48" xfId="0" applyNumberFormat="1" applyFont="1" applyFill="1" applyBorder="1" applyAlignment="1">
      <alignment horizontal="center" vertical="center" shrinkToFit="1"/>
    </xf>
    <xf numFmtId="0" fontId="25" fillId="0" borderId="80" xfId="0" applyNumberFormat="1" applyFont="1" applyFill="1" applyBorder="1" applyAlignment="1">
      <alignment horizontal="center" vertical="center" shrinkToFit="1"/>
    </xf>
    <xf numFmtId="0" fontId="25" fillId="0" borderId="18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80" xfId="0" applyFont="1" applyFill="1" applyBorder="1" applyAlignment="1">
      <alignment horizontal="center" vertical="center"/>
    </xf>
    <xf numFmtId="0" fontId="24" fillId="33" borderId="45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/>
    </xf>
    <xf numFmtId="0" fontId="24" fillId="33" borderId="81" xfId="0" applyFont="1" applyFill="1" applyBorder="1" applyAlignment="1">
      <alignment horizontal="center" vertical="center" wrapText="1"/>
    </xf>
    <xf numFmtId="0" fontId="25" fillId="0" borderId="41" xfId="0" applyNumberFormat="1" applyFont="1" applyFill="1" applyBorder="1" applyAlignment="1">
      <alignment horizontal="center" vertical="center" wrapText="1" shrinkToFit="1"/>
    </xf>
    <xf numFmtId="0" fontId="25" fillId="0" borderId="12" xfId="0" applyNumberFormat="1" applyFont="1" applyFill="1" applyBorder="1" applyAlignment="1">
      <alignment horizontal="center" vertical="center" wrapText="1" shrinkToFit="1"/>
    </xf>
    <xf numFmtId="0" fontId="25" fillId="0" borderId="11" xfId="0" applyNumberFormat="1" applyFont="1" applyFill="1" applyBorder="1" applyAlignment="1">
      <alignment horizontal="center" vertical="center" wrapText="1" shrinkToFit="1"/>
    </xf>
    <xf numFmtId="0" fontId="25" fillId="0" borderId="41" xfId="0" applyFont="1" applyFill="1" applyBorder="1" applyAlignment="1">
      <alignment horizontal="center" vertical="center"/>
    </xf>
    <xf numFmtId="0" fontId="24" fillId="33" borderId="49" xfId="0" applyFont="1" applyFill="1" applyBorder="1" applyAlignment="1">
      <alignment horizontal="center" vertical="center" wrapText="1"/>
    </xf>
    <xf numFmtId="0" fontId="26" fillId="33" borderId="42" xfId="0" applyFont="1" applyFill="1" applyBorder="1" applyAlignment="1">
      <alignment horizontal="center" vertical="center" wrapText="1"/>
    </xf>
    <xf numFmtId="0" fontId="8" fillId="5" borderId="77" xfId="0" applyNumberFormat="1" applyFont="1" applyFill="1" applyBorder="1" applyAlignment="1">
      <alignment horizontal="center" vertical="center" wrapText="1" shrinkToFit="1"/>
    </xf>
    <xf numFmtId="0" fontId="8" fillId="5" borderId="78" xfId="0" applyNumberFormat="1" applyFont="1" applyFill="1" applyBorder="1" applyAlignment="1">
      <alignment horizontal="center" vertical="center" wrapText="1" shrinkToFit="1"/>
    </xf>
    <xf numFmtId="0" fontId="8" fillId="5" borderId="50" xfId="0" applyNumberFormat="1" applyFont="1" applyFill="1" applyBorder="1" applyAlignment="1">
      <alignment horizontal="center" vertical="center" wrapText="1" shrinkToFit="1"/>
    </xf>
    <xf numFmtId="0" fontId="8" fillId="5" borderId="77" xfId="0" applyNumberFormat="1" applyFont="1" applyFill="1" applyBorder="1" applyAlignment="1">
      <alignment horizontal="center" vertical="center" shrinkToFit="1"/>
    </xf>
    <xf numFmtId="0" fontId="8" fillId="5" borderId="50" xfId="0" applyNumberFormat="1" applyFont="1" applyFill="1" applyBorder="1" applyAlignment="1">
      <alignment horizontal="center" vertical="center" shrinkToFit="1"/>
    </xf>
    <xf numFmtId="0" fontId="8" fillId="5" borderId="78" xfId="0" applyNumberFormat="1" applyFont="1" applyFill="1" applyBorder="1" applyAlignment="1">
      <alignment horizontal="center" vertical="center" shrinkToFit="1"/>
    </xf>
    <xf numFmtId="0" fontId="8" fillId="5" borderId="74" xfId="0" applyFont="1" applyFill="1" applyBorder="1" applyAlignment="1">
      <alignment horizontal="center" vertical="center"/>
    </xf>
    <xf numFmtId="0" fontId="8" fillId="5" borderId="50" xfId="0" applyFont="1" applyFill="1" applyBorder="1" applyAlignment="1">
      <alignment horizontal="center" vertical="center"/>
    </xf>
    <xf numFmtId="0" fontId="8" fillId="5" borderId="78" xfId="0" applyFont="1" applyFill="1" applyBorder="1" applyAlignment="1">
      <alignment horizontal="center" vertical="center"/>
    </xf>
    <xf numFmtId="0" fontId="8" fillId="5" borderId="55" xfId="0" applyNumberFormat="1" applyFont="1" applyFill="1" applyBorder="1" applyAlignment="1">
      <alignment horizontal="center" vertical="center" wrapText="1" shrinkToFit="1"/>
    </xf>
    <xf numFmtId="0" fontId="8" fillId="5" borderId="55" xfId="0" applyNumberFormat="1" applyFont="1" applyFill="1" applyBorder="1" applyAlignment="1">
      <alignment horizontal="center" vertical="center" shrinkToFit="1"/>
    </xf>
    <xf numFmtId="0" fontId="8" fillId="5" borderId="55" xfId="0" applyFont="1" applyFill="1" applyBorder="1" applyAlignment="1">
      <alignment horizontal="center" vertical="center"/>
    </xf>
    <xf numFmtId="0" fontId="8" fillId="5" borderId="7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vertical="center"/>
    </xf>
    <xf numFmtId="0" fontId="32" fillId="0" borderId="40" xfId="0" applyFont="1" applyFill="1" applyBorder="1" applyAlignment="1">
      <alignment vertical="center"/>
    </xf>
    <xf numFmtId="0" fontId="74" fillId="35" borderId="0" xfId="0" applyFont="1" applyFill="1" applyBorder="1" applyAlignment="1">
      <alignment/>
    </xf>
    <xf numFmtId="0" fontId="74" fillId="0" borderId="19" xfId="0" applyFont="1" applyFill="1" applyBorder="1" applyAlignment="1">
      <alignment horizontal="center" vertical="center" wrapText="1"/>
    </xf>
    <xf numFmtId="0" fontId="74" fillId="0" borderId="40" xfId="0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center" vertical="center" wrapText="1"/>
    </xf>
    <xf numFmtId="0" fontId="75" fillId="33" borderId="46" xfId="0" applyFont="1" applyFill="1" applyBorder="1" applyAlignment="1">
      <alignment horizontal="center" vertical="center" wrapText="1"/>
    </xf>
    <xf numFmtId="0" fontId="74" fillId="0" borderId="24" xfId="0" applyNumberFormat="1" applyFont="1" applyFill="1" applyBorder="1" applyAlignment="1">
      <alignment horizontal="center" vertical="center" wrapText="1" shrinkToFit="1"/>
    </xf>
    <xf numFmtId="0" fontId="74" fillId="0" borderId="25" xfId="0" applyNumberFormat="1" applyFont="1" applyFill="1" applyBorder="1" applyAlignment="1">
      <alignment horizontal="center" vertical="center" wrapText="1" shrinkToFit="1"/>
    </xf>
    <xf numFmtId="0" fontId="74" fillId="0" borderId="39" xfId="0" applyNumberFormat="1" applyFont="1" applyFill="1" applyBorder="1" applyAlignment="1">
      <alignment horizontal="center" vertical="center" wrapText="1" shrinkToFit="1"/>
    </xf>
    <xf numFmtId="0" fontId="74" fillId="0" borderId="24" xfId="0" applyNumberFormat="1" applyFont="1" applyFill="1" applyBorder="1" applyAlignment="1">
      <alignment horizontal="center" vertical="center" shrinkToFit="1"/>
    </xf>
    <xf numFmtId="0" fontId="74" fillId="0" borderId="39" xfId="0" applyNumberFormat="1" applyFont="1" applyFill="1" applyBorder="1" applyAlignment="1">
      <alignment horizontal="center" vertical="center" shrinkToFit="1"/>
    </xf>
    <xf numFmtId="0" fontId="74" fillId="0" borderId="25" xfId="0" applyNumberFormat="1" applyFont="1" applyFill="1" applyBorder="1" applyAlignment="1">
      <alignment horizontal="center" vertical="center" shrinkToFit="1"/>
    </xf>
    <xf numFmtId="0" fontId="74" fillId="0" borderId="19" xfId="0" applyFont="1" applyFill="1" applyBorder="1" applyAlignment="1">
      <alignment horizontal="center" vertical="center"/>
    </xf>
    <xf numFmtId="0" fontId="74" fillId="0" borderId="40" xfId="0" applyFont="1" applyFill="1" applyBorder="1" applyAlignment="1">
      <alignment horizontal="center" vertical="center"/>
    </xf>
    <xf numFmtId="0" fontId="74" fillId="0" borderId="27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/>
    </xf>
    <xf numFmtId="0" fontId="74" fillId="0" borderId="47" xfId="0" applyFont="1" applyFill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center" vertical="center" wrapText="1"/>
    </xf>
    <xf numFmtId="0" fontId="74" fillId="0" borderId="48" xfId="0" applyFont="1" applyFill="1" applyBorder="1" applyAlignment="1">
      <alignment horizontal="center" vertical="center" wrapText="1"/>
    </xf>
    <xf numFmtId="0" fontId="74" fillId="0" borderId="36" xfId="0" applyFont="1" applyFill="1" applyBorder="1" applyAlignment="1">
      <alignment horizontal="center" vertical="center" wrapText="1"/>
    </xf>
    <xf numFmtId="0" fontId="75" fillId="33" borderId="47" xfId="0" applyFont="1" applyFill="1" applyBorder="1" applyAlignment="1">
      <alignment horizontal="center" vertical="center" wrapText="1"/>
    </xf>
    <xf numFmtId="0" fontId="74" fillId="0" borderId="79" xfId="0" applyNumberFormat="1" applyFont="1" applyFill="1" applyBorder="1" applyAlignment="1">
      <alignment horizontal="center" vertical="center" wrapText="1" shrinkToFit="1"/>
    </xf>
    <xf numFmtId="0" fontId="74" fillId="0" borderId="80" xfId="0" applyNumberFormat="1" applyFont="1" applyFill="1" applyBorder="1" applyAlignment="1">
      <alignment horizontal="center" vertical="center" wrapText="1" shrinkToFit="1"/>
    </xf>
    <xf numFmtId="0" fontId="74" fillId="0" borderId="48" xfId="0" applyNumberFormat="1" applyFont="1" applyFill="1" applyBorder="1" applyAlignment="1">
      <alignment horizontal="center" vertical="center" wrapText="1" shrinkToFit="1"/>
    </xf>
    <xf numFmtId="0" fontId="74" fillId="0" borderId="79" xfId="0" applyNumberFormat="1" applyFont="1" applyFill="1" applyBorder="1" applyAlignment="1">
      <alignment horizontal="center" vertical="center" shrinkToFit="1"/>
    </xf>
    <xf numFmtId="0" fontId="74" fillId="0" borderId="48" xfId="0" applyNumberFormat="1" applyFont="1" applyFill="1" applyBorder="1" applyAlignment="1">
      <alignment horizontal="center" vertical="center" shrinkToFit="1"/>
    </xf>
    <xf numFmtId="0" fontId="74" fillId="0" borderId="80" xfId="0" applyNumberFormat="1" applyFont="1" applyFill="1" applyBorder="1" applyAlignment="1">
      <alignment horizontal="center" vertical="center" shrinkToFit="1"/>
    </xf>
    <xf numFmtId="0" fontId="74" fillId="0" borderId="18" xfId="0" applyFont="1" applyFill="1" applyBorder="1" applyAlignment="1">
      <alignment horizontal="center" vertical="center"/>
    </xf>
    <xf numFmtId="0" fontId="74" fillId="0" borderId="48" xfId="0" applyFont="1" applyFill="1" applyBorder="1" applyAlignment="1">
      <alignment horizontal="center" vertical="center"/>
    </xf>
    <xf numFmtId="0" fontId="74" fillId="0" borderId="80" xfId="0" applyFont="1" applyFill="1" applyBorder="1" applyAlignment="1">
      <alignment horizontal="center" vertical="center"/>
    </xf>
    <xf numFmtId="0" fontId="74" fillId="0" borderId="26" xfId="0" applyNumberFormat="1" applyFont="1" applyFill="1" applyBorder="1" applyAlignment="1">
      <alignment horizontal="center" vertical="center" wrapText="1" shrinkToFit="1"/>
    </xf>
    <xf numFmtId="0" fontId="74" fillId="0" borderId="27" xfId="0" applyNumberFormat="1" applyFont="1" applyFill="1" applyBorder="1" applyAlignment="1">
      <alignment horizontal="center" vertical="center" wrapText="1" shrinkToFit="1"/>
    </xf>
    <xf numFmtId="0" fontId="74" fillId="0" borderId="40" xfId="0" applyNumberFormat="1" applyFont="1" applyFill="1" applyBorder="1" applyAlignment="1">
      <alignment horizontal="center" vertical="center" wrapText="1" shrinkToFit="1"/>
    </xf>
    <xf numFmtId="0" fontId="74" fillId="0" borderId="26" xfId="0" applyNumberFormat="1" applyFont="1" applyFill="1" applyBorder="1" applyAlignment="1">
      <alignment horizontal="center" vertical="center" shrinkToFit="1"/>
    </xf>
    <xf numFmtId="0" fontId="74" fillId="0" borderId="40" xfId="0" applyNumberFormat="1" applyFont="1" applyFill="1" applyBorder="1" applyAlignment="1">
      <alignment horizontal="center" vertical="center" shrinkToFit="1"/>
    </xf>
    <xf numFmtId="0" fontId="74" fillId="0" borderId="27" xfId="0" applyNumberFormat="1" applyFont="1" applyFill="1" applyBorder="1" applyAlignment="1">
      <alignment horizontal="center" vertical="center" shrinkToFit="1"/>
    </xf>
    <xf numFmtId="0" fontId="74" fillId="36" borderId="46" xfId="0" applyFont="1" applyFill="1" applyBorder="1" applyAlignment="1">
      <alignment horizontal="center" vertical="center" wrapText="1"/>
    </xf>
    <xf numFmtId="0" fontId="25" fillId="36" borderId="47" xfId="0" applyFont="1" applyFill="1" applyBorder="1" applyAlignment="1">
      <alignment horizontal="center" vertical="center" wrapText="1"/>
    </xf>
    <xf numFmtId="0" fontId="25" fillId="36" borderId="46" xfId="0" applyFont="1" applyFill="1" applyBorder="1" applyAlignment="1">
      <alignment horizontal="center" vertical="center" wrapText="1"/>
    </xf>
    <xf numFmtId="0" fontId="74" fillId="36" borderId="47" xfId="0" applyFont="1" applyFill="1" applyBorder="1" applyAlignment="1">
      <alignment horizontal="center" vertical="center" wrapText="1"/>
    </xf>
    <xf numFmtId="0" fontId="25" fillId="36" borderId="81" xfId="0" applyFont="1" applyFill="1" applyBorder="1" applyAlignment="1">
      <alignment horizontal="center" vertical="center" wrapText="1"/>
    </xf>
    <xf numFmtId="0" fontId="25" fillId="36" borderId="45" xfId="0" applyFont="1" applyFill="1" applyBorder="1" applyAlignment="1">
      <alignment horizontal="center" vertical="center" wrapText="1"/>
    </xf>
    <xf numFmtId="0" fontId="25" fillId="36" borderId="4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 vertical="justify" wrapText="1"/>
    </xf>
    <xf numFmtId="0" fontId="15" fillId="0" borderId="0" xfId="0" applyFont="1" applyFill="1" applyBorder="1" applyAlignment="1">
      <alignment vertical="justify"/>
    </xf>
    <xf numFmtId="0" fontId="15" fillId="0" borderId="0" xfId="0" applyFont="1" applyFill="1" applyAlignment="1">
      <alignment/>
    </xf>
    <xf numFmtId="49" fontId="17" fillId="0" borderId="0" xfId="0" applyNumberFormat="1" applyFont="1" applyFill="1" applyBorder="1" applyAlignment="1">
      <alignment horizontal="left" vertical="justify"/>
    </xf>
    <xf numFmtId="0" fontId="16" fillId="0" borderId="0" xfId="0" applyFont="1" applyFill="1" applyBorder="1" applyAlignment="1">
      <alignment vertical="justify"/>
    </xf>
    <xf numFmtId="49" fontId="27" fillId="0" borderId="0" xfId="0" applyNumberFormat="1" applyFont="1" applyFill="1" applyBorder="1" applyAlignment="1">
      <alignment horizontal="left" vertical="justify"/>
    </xf>
    <xf numFmtId="49" fontId="27" fillId="0" borderId="0" xfId="0" applyNumberFormat="1" applyFont="1" applyFill="1" applyBorder="1" applyAlignment="1">
      <alignment horizontal="left" vertical="justify"/>
    </xf>
    <xf numFmtId="0" fontId="8" fillId="0" borderId="0" xfId="0" applyFont="1" applyFill="1" applyBorder="1" applyAlignment="1">
      <alignment horizontal="right"/>
    </xf>
    <xf numFmtId="49" fontId="8" fillId="0" borderId="0" xfId="0" applyNumberFormat="1" applyFont="1" applyBorder="1" applyAlignment="1" applyProtection="1">
      <alignment horizontal="left" vertical="justify"/>
      <protection/>
    </xf>
    <xf numFmtId="0" fontId="8" fillId="0" borderId="82" xfId="0" applyNumberFormat="1" applyFont="1" applyFill="1" applyBorder="1" applyAlignment="1">
      <alignment horizontal="center" vertical="center"/>
    </xf>
    <xf numFmtId="0" fontId="8" fillId="0" borderId="83" xfId="0" applyNumberFormat="1" applyFont="1" applyFill="1" applyBorder="1" applyAlignment="1">
      <alignment horizontal="center" vertical="center"/>
    </xf>
    <xf numFmtId="0" fontId="8" fillId="0" borderId="84" xfId="0" applyNumberFormat="1" applyFont="1" applyFill="1" applyBorder="1" applyAlignment="1">
      <alignment horizontal="center" vertical="center"/>
    </xf>
    <xf numFmtId="0" fontId="8" fillId="0" borderId="85" xfId="0" applyNumberFormat="1" applyFont="1" applyFill="1" applyBorder="1" applyAlignment="1">
      <alignment horizontal="center" vertical="center"/>
    </xf>
    <xf numFmtId="0" fontId="8" fillId="0" borderId="57" xfId="0" applyNumberFormat="1" applyFont="1" applyFill="1" applyBorder="1" applyAlignment="1">
      <alignment horizontal="center" vertical="center"/>
    </xf>
    <xf numFmtId="0" fontId="8" fillId="0" borderId="86" xfId="0" applyNumberFormat="1" applyFont="1" applyFill="1" applyBorder="1" applyAlignment="1">
      <alignment horizontal="center" vertical="center"/>
    </xf>
    <xf numFmtId="0" fontId="18" fillId="0" borderId="87" xfId="0" applyFont="1" applyFill="1" applyBorder="1" applyAlignment="1">
      <alignment horizontal="center" vertical="center"/>
    </xf>
    <xf numFmtId="0" fontId="18" fillId="0" borderId="88" xfId="0" applyFont="1" applyFill="1" applyBorder="1" applyAlignment="1">
      <alignment horizontal="center" vertical="center"/>
    </xf>
    <xf numFmtId="0" fontId="18" fillId="0" borderId="89" xfId="0" applyFont="1" applyFill="1" applyBorder="1" applyAlignment="1">
      <alignment horizontal="center" vertical="center"/>
    </xf>
    <xf numFmtId="0" fontId="18" fillId="0" borderId="90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4" fillId="33" borderId="26" xfId="0" applyFont="1" applyFill="1" applyBorder="1" applyAlignment="1">
      <alignment horizontal="center" vertical="center" wrapText="1" shrinkToFit="1"/>
    </xf>
    <xf numFmtId="0" fontId="24" fillId="33" borderId="40" xfId="0" applyFont="1" applyFill="1" applyBorder="1" applyAlignment="1">
      <alignment horizontal="center" vertical="center" wrapText="1" shrinkToFit="1"/>
    </xf>
    <xf numFmtId="0" fontId="24" fillId="33" borderId="27" xfId="0" applyFont="1" applyFill="1" applyBorder="1" applyAlignment="1">
      <alignment horizontal="center" vertical="center" wrapText="1" shrinkToFit="1"/>
    </xf>
    <xf numFmtId="0" fontId="24" fillId="35" borderId="73" xfId="0" applyFont="1" applyFill="1" applyBorder="1" applyAlignment="1">
      <alignment horizontal="center" vertical="center" wrapText="1" shrinkToFit="1"/>
    </xf>
    <xf numFmtId="0" fontId="24" fillId="35" borderId="11" xfId="0" applyFont="1" applyFill="1" applyBorder="1" applyAlignment="1">
      <alignment horizontal="center" vertical="center" wrapText="1" shrinkToFit="1"/>
    </xf>
    <xf numFmtId="0" fontId="24" fillId="35" borderId="76" xfId="0" applyFont="1" applyFill="1" applyBorder="1" applyAlignment="1">
      <alignment horizontal="center" vertical="center" wrapText="1" shrinkToFi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4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wrapText="1"/>
    </xf>
    <xf numFmtId="0" fontId="29" fillId="0" borderId="29" xfId="0" applyFont="1" applyFill="1" applyBorder="1" applyAlignment="1">
      <alignment wrapText="1"/>
    </xf>
    <xf numFmtId="0" fontId="24" fillId="35" borderId="19" xfId="0" applyFont="1" applyFill="1" applyBorder="1" applyAlignment="1">
      <alignment horizontal="center" vertical="center" wrapText="1" shrinkToFit="1"/>
    </xf>
    <xf numFmtId="0" fontId="24" fillId="35" borderId="40" xfId="0" applyFont="1" applyFill="1" applyBorder="1" applyAlignment="1">
      <alignment horizontal="center" vertical="center" wrapText="1" shrinkToFit="1"/>
    </xf>
    <xf numFmtId="0" fontId="24" fillId="35" borderId="15" xfId="0" applyFont="1" applyFill="1" applyBorder="1" applyAlignment="1">
      <alignment horizontal="center" vertical="center" wrapText="1" shrinkToFit="1"/>
    </xf>
    <xf numFmtId="0" fontId="9" fillId="0" borderId="40" xfId="0" applyNumberFormat="1" applyFont="1" applyFill="1" applyBorder="1" applyAlignment="1">
      <alignment horizontal="center" vertical="center" wrapText="1"/>
    </xf>
    <xf numFmtId="0" fontId="25" fillId="33" borderId="26" xfId="0" applyNumberFormat="1" applyFont="1" applyFill="1" applyBorder="1" applyAlignment="1">
      <alignment horizontal="center" vertical="center" wrapText="1" shrinkToFit="1"/>
    </xf>
    <xf numFmtId="0" fontId="25" fillId="33" borderId="40" xfId="0" applyNumberFormat="1" applyFont="1" applyFill="1" applyBorder="1" applyAlignment="1">
      <alignment horizontal="center" vertical="center" wrapText="1" shrinkToFit="1"/>
    </xf>
    <xf numFmtId="0" fontId="25" fillId="33" borderId="27" xfId="0" applyNumberFormat="1" applyFont="1" applyFill="1" applyBorder="1" applyAlignment="1">
      <alignment horizontal="center" vertical="center" wrapText="1" shrinkToFit="1"/>
    </xf>
    <xf numFmtId="0" fontId="3" fillId="0" borderId="45" xfId="0" applyNumberFormat="1" applyFont="1" applyFill="1" applyBorder="1" applyAlignment="1">
      <alignment horizontal="center" vertical="center" textRotation="90" wrapText="1"/>
    </xf>
    <xf numFmtId="0" fontId="3" fillId="0" borderId="46" xfId="0" applyNumberFormat="1" applyFont="1" applyFill="1" applyBorder="1" applyAlignment="1">
      <alignment horizontal="center" vertical="center" textRotation="90" wrapText="1"/>
    </xf>
    <xf numFmtId="0" fontId="3" fillId="0" borderId="81" xfId="0" applyNumberFormat="1" applyFont="1" applyFill="1" applyBorder="1" applyAlignment="1">
      <alignment horizontal="center" vertical="center" textRotation="90" wrapText="1"/>
    </xf>
    <xf numFmtId="0" fontId="8" fillId="4" borderId="50" xfId="0" applyFont="1" applyFill="1" applyBorder="1" applyAlignment="1" applyProtection="1">
      <alignment horizontal="right" vertical="center" wrapText="1"/>
      <protection/>
    </xf>
    <xf numFmtId="0" fontId="8" fillId="4" borderId="75" xfId="0" applyFont="1" applyFill="1" applyBorder="1" applyAlignment="1" applyProtection="1">
      <alignment horizontal="right" vertical="center" wrapText="1"/>
      <protection/>
    </xf>
    <xf numFmtId="0" fontId="25" fillId="0" borderId="28" xfId="0" applyFont="1" applyFill="1" applyBorder="1" applyAlignment="1">
      <alignment vertical="center" wrapText="1"/>
    </xf>
    <xf numFmtId="0" fontId="25" fillId="0" borderId="29" xfId="0" applyFont="1" applyFill="1" applyBorder="1" applyAlignment="1">
      <alignment vertical="center" wrapText="1"/>
    </xf>
    <xf numFmtId="0" fontId="75" fillId="35" borderId="19" xfId="0" applyFont="1" applyFill="1" applyBorder="1" applyAlignment="1">
      <alignment horizontal="center" vertical="center" wrapText="1" shrinkToFit="1"/>
    </xf>
    <xf numFmtId="0" fontId="75" fillId="35" borderId="40" xfId="0" applyFont="1" applyFill="1" applyBorder="1" applyAlignment="1">
      <alignment horizontal="center" vertical="center" wrapText="1" shrinkToFit="1"/>
    </xf>
    <xf numFmtId="0" fontId="75" fillId="35" borderId="15" xfId="0" applyFont="1" applyFill="1" applyBorder="1" applyAlignment="1">
      <alignment horizontal="center" vertical="center" wrapText="1" shrinkToFi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76" xfId="0" applyFont="1" applyFill="1" applyBorder="1" applyAlignment="1">
      <alignment horizontal="left" vertical="center" wrapText="1"/>
    </xf>
    <xf numFmtId="0" fontId="24" fillId="35" borderId="20" xfId="0" applyFont="1" applyFill="1" applyBorder="1" applyAlignment="1">
      <alignment horizontal="center" vertical="center" wrapText="1" shrinkToFit="1"/>
    </xf>
    <xf numFmtId="0" fontId="24" fillId="35" borderId="44" xfId="0" applyFont="1" applyFill="1" applyBorder="1" applyAlignment="1">
      <alignment horizontal="center" vertical="center" wrapText="1" shrinkToFit="1"/>
    </xf>
    <xf numFmtId="0" fontId="24" fillId="35" borderId="16" xfId="0" applyFont="1" applyFill="1" applyBorder="1" applyAlignment="1">
      <alignment horizontal="center" vertical="center" wrapText="1" shrinkToFit="1"/>
    </xf>
    <xf numFmtId="0" fontId="25" fillId="37" borderId="40" xfId="0" applyFont="1" applyFill="1" applyBorder="1" applyAlignment="1">
      <alignment vertical="center" wrapText="1"/>
    </xf>
    <xf numFmtId="0" fontId="25" fillId="37" borderId="15" xfId="0" applyFont="1" applyFill="1" applyBorder="1" applyAlignment="1">
      <alignment vertical="center" wrapText="1"/>
    </xf>
    <xf numFmtId="0" fontId="25" fillId="35" borderId="26" xfId="0" applyNumberFormat="1" applyFont="1" applyFill="1" applyBorder="1" applyAlignment="1">
      <alignment horizontal="center" vertical="center" wrapText="1" shrinkToFit="1"/>
    </xf>
    <xf numFmtId="0" fontId="25" fillId="35" borderId="40" xfId="0" applyNumberFormat="1" applyFont="1" applyFill="1" applyBorder="1" applyAlignment="1">
      <alignment horizontal="center" vertical="center" wrapText="1" shrinkToFit="1"/>
    </xf>
    <xf numFmtId="0" fontId="25" fillId="35" borderId="27" xfId="0" applyNumberFormat="1" applyFont="1" applyFill="1" applyBorder="1" applyAlignment="1">
      <alignment horizontal="center" vertical="center" wrapText="1" shrinkToFit="1"/>
    </xf>
    <xf numFmtId="0" fontId="8" fillId="0" borderId="77" xfId="0" applyFont="1" applyFill="1" applyBorder="1" applyAlignment="1" applyProtection="1">
      <alignment horizontal="center" vertical="center" wrapText="1"/>
      <protection/>
    </xf>
    <xf numFmtId="0" fontId="8" fillId="0" borderId="50" xfId="0" applyFont="1" applyFill="1" applyBorder="1" applyAlignment="1" applyProtection="1">
      <alignment horizontal="center" vertical="center" wrapText="1"/>
      <protection/>
    </xf>
    <xf numFmtId="0" fontId="8" fillId="0" borderId="78" xfId="0" applyFont="1" applyFill="1" applyBorder="1" applyAlignment="1" applyProtection="1">
      <alignment horizontal="center" vertical="center" wrapText="1"/>
      <protection/>
    </xf>
    <xf numFmtId="0" fontId="8" fillId="0" borderId="77" xfId="0" applyFont="1" applyFill="1" applyBorder="1" applyAlignment="1" applyProtection="1">
      <alignment horizontal="center"/>
      <protection/>
    </xf>
    <xf numFmtId="0" fontId="8" fillId="0" borderId="50" xfId="0" applyFont="1" applyFill="1" applyBorder="1" applyAlignment="1" applyProtection="1">
      <alignment horizontal="center"/>
      <protection/>
    </xf>
    <xf numFmtId="0" fontId="8" fillId="0" borderId="78" xfId="0" applyFont="1" applyFill="1" applyBorder="1" applyAlignment="1" applyProtection="1">
      <alignment horizontal="center"/>
      <protection/>
    </xf>
    <xf numFmtId="49" fontId="3" fillId="0" borderId="39" xfId="0" applyNumberFormat="1" applyFont="1" applyFill="1" applyBorder="1" applyAlignment="1">
      <alignment horizontal="center" vertical="center" textRotation="90" wrapText="1"/>
    </xf>
    <xf numFmtId="49" fontId="3" fillId="0" borderId="4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top"/>
    </xf>
    <xf numFmtId="0" fontId="3" fillId="0" borderId="25" xfId="0" applyNumberFormat="1" applyFont="1" applyFill="1" applyBorder="1" applyAlignment="1">
      <alignment horizontal="center" vertical="top"/>
    </xf>
    <xf numFmtId="0" fontId="3" fillId="0" borderId="27" xfId="0" applyNumberFormat="1" applyFont="1" applyFill="1" applyBorder="1" applyAlignment="1">
      <alignment horizontal="center" vertical="center" textRotation="90" wrapText="1"/>
    </xf>
    <xf numFmtId="0" fontId="3" fillId="0" borderId="12" xfId="0" applyNumberFormat="1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top" wrapText="1"/>
    </xf>
    <xf numFmtId="0" fontId="29" fillId="0" borderId="39" xfId="0" applyFont="1" applyFill="1" applyBorder="1" applyAlignment="1">
      <alignment/>
    </xf>
    <xf numFmtId="0" fontId="29" fillId="0" borderId="25" xfId="0" applyFont="1" applyFill="1" applyBorder="1" applyAlignment="1">
      <alignment/>
    </xf>
    <xf numFmtId="49" fontId="3" fillId="0" borderId="39" xfId="0" applyNumberFormat="1" applyFont="1" applyFill="1" applyBorder="1" applyAlignment="1">
      <alignment horizontal="center" vertical="center" textRotation="90"/>
    </xf>
    <xf numFmtId="49" fontId="3" fillId="0" borderId="40" xfId="0" applyNumberFormat="1" applyFont="1" applyFill="1" applyBorder="1" applyAlignment="1">
      <alignment horizontal="center" vertical="center" textRotation="90"/>
    </xf>
    <xf numFmtId="49" fontId="3" fillId="0" borderId="11" xfId="0" applyNumberFormat="1" applyFont="1" applyFill="1" applyBorder="1" applyAlignment="1">
      <alignment horizontal="center" vertical="center" textRotation="90"/>
    </xf>
    <xf numFmtId="49" fontId="8" fillId="0" borderId="94" xfId="0" applyNumberFormat="1" applyFont="1" applyFill="1" applyBorder="1" applyAlignment="1">
      <alignment horizontal="center" vertical="center" wrapText="1"/>
    </xf>
    <xf numFmtId="49" fontId="8" fillId="0" borderId="95" xfId="0" applyNumberFormat="1" applyFont="1" applyFill="1" applyBorder="1" applyAlignment="1">
      <alignment horizontal="center" vertical="center" wrapText="1"/>
    </xf>
    <xf numFmtId="49" fontId="8" fillId="0" borderId="68" xfId="0" applyNumberFormat="1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left" vertical="center" wrapText="1"/>
    </xf>
    <xf numFmtId="0" fontId="25" fillId="0" borderId="40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94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horizontal="center" vertical="center" wrapText="1"/>
    </xf>
    <xf numFmtId="0" fontId="12" fillId="0" borderId="97" xfId="0" applyFont="1" applyFill="1" applyBorder="1" applyAlignment="1">
      <alignment horizontal="center" vertical="center" wrapText="1"/>
    </xf>
    <xf numFmtId="0" fontId="12" fillId="0" borderId="98" xfId="0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center" vertical="center" wrapText="1"/>
    </xf>
    <xf numFmtId="0" fontId="8" fillId="0" borderId="39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74" fillId="0" borderId="26" xfId="0" applyFont="1" applyFill="1" applyBorder="1" applyAlignment="1">
      <alignment horizontal="left" vertical="center" wrapText="1"/>
    </xf>
    <xf numFmtId="0" fontId="74" fillId="0" borderId="27" xfId="0" applyFont="1" applyFill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40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18" fillId="0" borderId="98" xfId="0" applyFont="1" applyFill="1" applyBorder="1" applyAlignment="1">
      <alignment horizontal="center" vertical="center"/>
    </xf>
    <xf numFmtId="0" fontId="18" fillId="0" borderId="99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vertical="center" wrapText="1"/>
    </xf>
    <xf numFmtId="0" fontId="25" fillId="0" borderId="36" xfId="0" applyFont="1" applyFill="1" applyBorder="1" applyAlignment="1">
      <alignment vertical="center" wrapText="1"/>
    </xf>
    <xf numFmtId="0" fontId="24" fillId="35" borderId="18" xfId="0" applyFont="1" applyFill="1" applyBorder="1" applyAlignment="1">
      <alignment horizontal="center" vertical="center" wrapText="1" shrinkToFit="1"/>
    </xf>
    <xf numFmtId="0" fontId="24" fillId="35" borderId="48" xfId="0" applyFont="1" applyFill="1" applyBorder="1" applyAlignment="1">
      <alignment horizontal="center" vertical="center" wrapText="1" shrinkToFit="1"/>
    </xf>
    <xf numFmtId="0" fontId="24" fillId="35" borderId="36" xfId="0" applyFont="1" applyFill="1" applyBorder="1" applyAlignment="1">
      <alignment horizontal="center" vertical="center" wrapText="1" shrinkToFit="1"/>
    </xf>
    <xf numFmtId="0" fontId="74" fillId="0" borderId="40" xfId="0" applyFont="1" applyFill="1" applyBorder="1" applyAlignment="1">
      <alignment vertical="center" wrapText="1"/>
    </xf>
    <xf numFmtId="0" fontId="74" fillId="0" borderId="15" xfId="0" applyFont="1" applyFill="1" applyBorder="1" applyAlignment="1">
      <alignment vertical="center" wrapText="1"/>
    </xf>
    <xf numFmtId="0" fontId="75" fillId="35" borderId="18" xfId="0" applyFont="1" applyFill="1" applyBorder="1" applyAlignment="1">
      <alignment horizontal="center" vertical="center" wrapText="1" shrinkToFit="1"/>
    </xf>
    <xf numFmtId="0" fontId="75" fillId="35" borderId="48" xfId="0" applyFont="1" applyFill="1" applyBorder="1" applyAlignment="1">
      <alignment horizontal="center" vertical="center" wrapText="1" shrinkToFit="1"/>
    </xf>
    <xf numFmtId="0" fontId="75" fillId="35" borderId="36" xfId="0" applyFont="1" applyFill="1" applyBorder="1" applyAlignment="1">
      <alignment horizontal="center" vertical="center" wrapText="1" shrinkToFit="1"/>
    </xf>
    <xf numFmtId="0" fontId="74" fillId="0" borderId="79" xfId="0" applyFont="1" applyFill="1" applyBorder="1" applyAlignment="1">
      <alignment horizontal="left" vertical="center" wrapText="1"/>
    </xf>
    <xf numFmtId="0" fontId="74" fillId="0" borderId="8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8" fillId="0" borderId="77" xfId="0" applyFont="1" applyFill="1" applyBorder="1" applyAlignment="1" applyProtection="1">
      <alignment horizontal="right" vertical="center" wrapText="1"/>
      <protection/>
    </xf>
    <xf numFmtId="0" fontId="8" fillId="0" borderId="50" xfId="0" applyFont="1" applyFill="1" applyBorder="1" applyAlignment="1" applyProtection="1">
      <alignment horizontal="right" vertical="center" wrapText="1"/>
      <protection/>
    </xf>
    <xf numFmtId="0" fontId="8" fillId="0" borderId="75" xfId="0" applyFont="1" applyFill="1" applyBorder="1" applyAlignment="1" applyProtection="1">
      <alignment horizontal="right" vertical="center" wrapText="1"/>
      <protection/>
    </xf>
    <xf numFmtId="0" fontId="8" fillId="0" borderId="43" xfId="0" applyNumberFormat="1" applyFont="1" applyFill="1" applyBorder="1" applyAlignment="1" applyProtection="1">
      <alignment horizontal="left" vertical="top" wrapText="1"/>
      <protection/>
    </xf>
    <xf numFmtId="0" fontId="26" fillId="0" borderId="83" xfId="0" applyFont="1" applyFill="1" applyBorder="1" applyAlignment="1">
      <alignment horizontal="left" wrapText="1"/>
    </xf>
    <xf numFmtId="49" fontId="8" fillId="0" borderId="43" xfId="0" applyNumberFormat="1" applyFont="1" applyFill="1" applyBorder="1" applyAlignment="1">
      <alignment/>
    </xf>
    <xf numFmtId="49" fontId="25" fillId="35" borderId="26" xfId="0" applyNumberFormat="1" applyFont="1" applyFill="1" applyBorder="1" applyAlignment="1">
      <alignment horizontal="center" vertical="center" wrapText="1"/>
    </xf>
    <xf numFmtId="49" fontId="25" fillId="35" borderId="40" xfId="0" applyNumberFormat="1" applyFont="1" applyFill="1" applyBorder="1" applyAlignment="1">
      <alignment horizontal="center" vertical="center" wrapText="1"/>
    </xf>
    <xf numFmtId="49" fontId="25" fillId="35" borderId="27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49" fontId="8" fillId="0" borderId="100" xfId="0" applyNumberFormat="1" applyFont="1" applyFill="1" applyBorder="1" applyAlignment="1">
      <alignment horizontal="center" vertical="center" wrapText="1"/>
    </xf>
    <xf numFmtId="49" fontId="8" fillId="0" borderId="101" xfId="0" applyNumberFormat="1" applyFont="1" applyFill="1" applyBorder="1" applyAlignment="1">
      <alignment horizontal="center" vertical="center" wrapText="1"/>
    </xf>
    <xf numFmtId="49" fontId="8" fillId="0" borderId="67" xfId="0" applyNumberFormat="1" applyFont="1" applyFill="1" applyBorder="1" applyAlignment="1">
      <alignment horizontal="center" vertical="center" wrapText="1"/>
    </xf>
    <xf numFmtId="49" fontId="8" fillId="0" borderId="10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2" xfId="0" applyNumberFormat="1" applyFont="1" applyFill="1" applyBorder="1" applyAlignment="1">
      <alignment horizontal="center" vertical="center" wrapText="1"/>
    </xf>
    <xf numFmtId="0" fontId="7" fillId="0" borderId="100" xfId="0" applyNumberFormat="1" applyFont="1" applyFill="1" applyBorder="1" applyAlignment="1">
      <alignment horizontal="center" vertical="center" wrapText="1"/>
    </xf>
    <xf numFmtId="0" fontId="7" fillId="0" borderId="67" xfId="0" applyNumberFormat="1" applyFont="1" applyFill="1" applyBorder="1" applyAlignment="1">
      <alignment horizontal="center" vertical="center" wrapText="1"/>
    </xf>
    <xf numFmtId="0" fontId="7" fillId="0" borderId="102" xfId="0" applyNumberFormat="1" applyFont="1" applyFill="1" applyBorder="1" applyAlignment="1">
      <alignment horizontal="center" vertical="center" wrapText="1"/>
    </xf>
    <xf numFmtId="0" fontId="7" fillId="0" borderId="52" xfId="0" applyNumberFormat="1" applyFont="1" applyFill="1" applyBorder="1" applyAlignment="1">
      <alignment horizontal="center" vertical="center" wrapText="1"/>
    </xf>
    <xf numFmtId="0" fontId="10" fillId="0" borderId="103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18" fillId="0" borderId="105" xfId="0" applyFont="1" applyFill="1" applyBorder="1" applyAlignment="1">
      <alignment/>
    </xf>
    <xf numFmtId="0" fontId="18" fillId="0" borderId="106" xfId="0" applyFont="1" applyFill="1" applyBorder="1" applyAlignment="1">
      <alignment/>
    </xf>
    <xf numFmtId="0" fontId="18" fillId="0" borderId="107" xfId="0" applyFont="1" applyFill="1" applyBorder="1" applyAlignment="1">
      <alignment/>
    </xf>
    <xf numFmtId="0" fontId="18" fillId="0" borderId="108" xfId="0" applyFont="1" applyFill="1" applyBorder="1" applyAlignment="1">
      <alignment/>
    </xf>
    <xf numFmtId="0" fontId="7" fillId="0" borderId="100" xfId="0" applyNumberFormat="1" applyFont="1" applyFill="1" applyBorder="1" applyAlignment="1">
      <alignment horizontal="center" vertical="center"/>
    </xf>
    <xf numFmtId="0" fontId="7" fillId="0" borderId="101" xfId="0" applyNumberFormat="1" applyFont="1" applyFill="1" applyBorder="1" applyAlignment="1">
      <alignment horizontal="center" vertical="center"/>
    </xf>
    <xf numFmtId="0" fontId="7" fillId="0" borderId="67" xfId="0" applyNumberFormat="1" applyFont="1" applyFill="1" applyBorder="1" applyAlignment="1">
      <alignment horizontal="center" vertical="center"/>
    </xf>
    <xf numFmtId="0" fontId="7" fillId="0" borderId="10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52" xfId="0" applyNumberFormat="1" applyFont="1" applyFill="1" applyBorder="1" applyAlignment="1">
      <alignment horizontal="center" vertical="center"/>
    </xf>
    <xf numFmtId="0" fontId="7" fillId="0" borderId="109" xfId="0" applyNumberFormat="1" applyFont="1" applyFill="1" applyBorder="1" applyAlignment="1">
      <alignment horizontal="center" vertical="center"/>
    </xf>
    <xf numFmtId="0" fontId="7" fillId="0" borderId="110" xfId="0" applyNumberFormat="1" applyFont="1" applyFill="1" applyBorder="1" applyAlignment="1">
      <alignment horizontal="center" vertical="center"/>
    </xf>
    <xf numFmtId="0" fontId="7" fillId="0" borderId="111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96" xfId="0" applyNumberFormat="1" applyFont="1" applyFill="1" applyBorder="1" applyAlignment="1">
      <alignment horizontal="center" vertical="center" wrapText="1"/>
    </xf>
    <xf numFmtId="49" fontId="7" fillId="0" borderId="112" xfId="0" applyNumberFormat="1" applyFont="1" applyFill="1" applyBorder="1" applyAlignment="1">
      <alignment horizontal="center" vertical="center" wrapText="1"/>
    </xf>
    <xf numFmtId="49" fontId="7" fillId="0" borderId="97" xfId="0" applyNumberFormat="1" applyFont="1" applyFill="1" applyBorder="1" applyAlignment="1">
      <alignment horizontal="center" vertical="center" wrapText="1"/>
    </xf>
    <xf numFmtId="49" fontId="7" fillId="0" borderId="98" xfId="0" applyNumberFormat="1" applyFont="1" applyFill="1" applyBorder="1" applyAlignment="1">
      <alignment horizontal="center" vertical="center" wrapText="1"/>
    </xf>
    <xf numFmtId="49" fontId="7" fillId="0" borderId="113" xfId="0" applyNumberFormat="1" applyFont="1" applyFill="1" applyBorder="1" applyAlignment="1">
      <alignment horizontal="center" vertical="center" wrapText="1"/>
    </xf>
    <xf numFmtId="49" fontId="7" fillId="0" borderId="99" xfId="0" applyNumberFormat="1" applyFont="1" applyFill="1" applyBorder="1" applyAlignment="1">
      <alignment horizontal="center" vertical="center" wrapText="1"/>
    </xf>
    <xf numFmtId="49" fontId="18" fillId="0" borderId="62" xfId="0" applyNumberFormat="1" applyFont="1" applyFill="1" applyBorder="1" applyAlignment="1">
      <alignment horizontal="center" vertical="center"/>
    </xf>
    <xf numFmtId="49" fontId="18" fillId="0" borderId="61" xfId="0" applyNumberFormat="1" applyFont="1" applyFill="1" applyBorder="1" applyAlignment="1">
      <alignment horizontal="center" vertical="center"/>
    </xf>
    <xf numFmtId="0" fontId="25" fillId="0" borderId="107" xfId="0" applyFont="1" applyFill="1" applyBorder="1" applyAlignment="1">
      <alignment horizontal="center" vertical="justify" wrapText="1"/>
    </xf>
    <xf numFmtId="0" fontId="25" fillId="0" borderId="108" xfId="0" applyFont="1" applyFill="1" applyBorder="1" applyAlignment="1">
      <alignment horizontal="center" vertical="justify" wrapText="1"/>
    </xf>
    <xf numFmtId="0" fontId="25" fillId="0" borderId="114" xfId="0" applyFont="1" applyFill="1" applyBorder="1" applyAlignment="1">
      <alignment horizontal="center" vertical="justify" wrapText="1"/>
    </xf>
    <xf numFmtId="0" fontId="18" fillId="0" borderId="115" xfId="0" applyFont="1" applyFill="1" applyBorder="1" applyAlignment="1">
      <alignment/>
    </xf>
    <xf numFmtId="0" fontId="18" fillId="0" borderId="83" xfId="0" applyFont="1" applyFill="1" applyBorder="1" applyAlignment="1">
      <alignment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25" fillId="0" borderId="107" xfId="0" applyFont="1" applyFill="1" applyBorder="1" applyAlignment="1">
      <alignment horizontal="center" vertical="center" wrapText="1"/>
    </xf>
    <xf numFmtId="0" fontId="25" fillId="0" borderId="108" xfId="0" applyFont="1" applyFill="1" applyBorder="1" applyAlignment="1">
      <alignment horizontal="center" vertical="center" wrapText="1"/>
    </xf>
    <xf numFmtId="0" fontId="25" fillId="0" borderId="114" xfId="0" applyFont="1" applyFill="1" applyBorder="1" applyAlignment="1">
      <alignment horizontal="center" vertical="center" wrapText="1"/>
    </xf>
    <xf numFmtId="0" fontId="7" fillId="0" borderId="100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7" fillId="0" borderId="111" xfId="0" applyFont="1" applyFill="1" applyBorder="1" applyAlignment="1">
      <alignment horizontal="center" vertical="center"/>
    </xf>
    <xf numFmtId="0" fontId="7" fillId="0" borderId="100" xfId="0" applyNumberFormat="1" applyFont="1" applyFill="1" applyBorder="1" applyAlignment="1">
      <alignment horizontal="center" vertical="center" wrapText="1"/>
    </xf>
    <xf numFmtId="0" fontId="7" fillId="0" borderId="101" xfId="0" applyNumberFormat="1" applyFont="1" applyFill="1" applyBorder="1" applyAlignment="1">
      <alignment horizontal="center" vertical="center" wrapText="1"/>
    </xf>
    <xf numFmtId="0" fontId="7" fillId="0" borderId="67" xfId="0" applyNumberFormat="1" applyFont="1" applyFill="1" applyBorder="1" applyAlignment="1">
      <alignment horizontal="center" vertical="center" wrapText="1"/>
    </xf>
    <xf numFmtId="0" fontId="7" fillId="0" borderId="10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52" xfId="0" applyNumberFormat="1" applyFont="1" applyFill="1" applyBorder="1" applyAlignment="1">
      <alignment horizontal="center" vertical="center" wrapText="1"/>
    </xf>
    <xf numFmtId="0" fontId="18" fillId="0" borderId="116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49" fontId="18" fillId="0" borderId="64" xfId="0" applyNumberFormat="1" applyFont="1" applyFill="1" applyBorder="1" applyAlignment="1">
      <alignment horizontal="center" vertical="center"/>
    </xf>
    <xf numFmtId="49" fontId="18" fillId="0" borderId="6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49" fontId="8" fillId="0" borderId="95" xfId="0" applyNumberFormat="1" applyFont="1" applyFill="1" applyBorder="1" applyAlignment="1">
      <alignment horizontal="center" vertical="center" wrapText="1"/>
    </xf>
    <xf numFmtId="49" fontId="8" fillId="0" borderId="101" xfId="0" applyNumberFormat="1" applyFont="1" applyFill="1" applyBorder="1" applyAlignment="1">
      <alignment horizontal="center" vertical="justify" wrapText="1"/>
    </xf>
    <xf numFmtId="0" fontId="24" fillId="0" borderId="101" xfId="0" applyFont="1" applyFill="1" applyBorder="1" applyAlignment="1">
      <alignment horizontal="center" vertical="justify" wrapText="1"/>
    </xf>
    <xf numFmtId="0" fontId="24" fillId="0" borderId="67" xfId="0" applyFont="1" applyFill="1" applyBorder="1" applyAlignment="1">
      <alignment horizontal="center" vertical="justify" wrapText="1"/>
    </xf>
    <xf numFmtId="49" fontId="25" fillId="0" borderId="117" xfId="0" applyNumberFormat="1" applyFont="1" applyFill="1" applyBorder="1" applyAlignment="1">
      <alignment horizontal="center" vertical="center" wrapText="1"/>
    </xf>
    <xf numFmtId="49" fontId="25" fillId="0" borderId="118" xfId="0" applyNumberFormat="1" applyFont="1" applyFill="1" applyBorder="1" applyAlignment="1">
      <alignment horizontal="center" vertical="center" wrapText="1"/>
    </xf>
    <xf numFmtId="49" fontId="25" fillId="0" borderId="119" xfId="0" applyNumberFormat="1" applyFont="1" applyFill="1" applyBorder="1" applyAlignment="1">
      <alignment horizontal="center" vertical="center" wrapText="1"/>
    </xf>
    <xf numFmtId="0" fontId="25" fillId="0" borderId="115" xfId="0" applyFont="1" applyFill="1" applyBorder="1" applyAlignment="1">
      <alignment horizontal="center" vertical="center" wrapText="1"/>
    </xf>
    <xf numFmtId="0" fontId="25" fillId="0" borderId="83" xfId="0" applyFont="1" applyFill="1" applyBorder="1" applyAlignment="1">
      <alignment horizontal="center" vertical="center" wrapText="1"/>
    </xf>
    <xf numFmtId="0" fontId="25" fillId="0" borderId="120" xfId="0" applyFont="1" applyFill="1" applyBorder="1" applyAlignment="1">
      <alignment horizontal="center" vertical="center" wrapText="1"/>
    </xf>
    <xf numFmtId="0" fontId="25" fillId="0" borderId="115" xfId="0" applyFont="1" applyFill="1" applyBorder="1" applyAlignment="1">
      <alignment horizontal="center" vertical="justify" wrapText="1"/>
    </xf>
    <xf numFmtId="0" fontId="25" fillId="0" borderId="83" xfId="0" applyFont="1" applyFill="1" applyBorder="1" applyAlignment="1">
      <alignment horizontal="center" vertical="justify" wrapText="1"/>
    </xf>
    <xf numFmtId="0" fontId="25" fillId="0" borderId="120" xfId="0" applyFont="1" applyFill="1" applyBorder="1" applyAlignment="1">
      <alignment horizontal="center" vertical="justify" wrapText="1"/>
    </xf>
    <xf numFmtId="0" fontId="25" fillId="0" borderId="116" xfId="0" applyFont="1" applyFill="1" applyBorder="1" applyAlignment="1">
      <alignment horizontal="center" vertical="justify" wrapText="1"/>
    </xf>
    <xf numFmtId="0" fontId="25" fillId="0" borderId="10" xfId="0" applyFont="1" applyFill="1" applyBorder="1" applyAlignment="1">
      <alignment horizontal="center" vertical="justify" wrapText="1"/>
    </xf>
    <xf numFmtId="0" fontId="25" fillId="0" borderId="121" xfId="0" applyFont="1" applyFill="1" applyBorder="1" applyAlignment="1">
      <alignment horizontal="center" vertical="justify" wrapText="1"/>
    </xf>
    <xf numFmtId="0" fontId="25" fillId="0" borderId="105" xfId="0" applyFont="1" applyFill="1" applyBorder="1" applyAlignment="1">
      <alignment horizontal="center" vertical="justify" wrapText="1"/>
    </xf>
    <xf numFmtId="0" fontId="25" fillId="0" borderId="106" xfId="0" applyFont="1" applyFill="1" applyBorder="1" applyAlignment="1">
      <alignment horizontal="center" vertical="justify" wrapText="1"/>
    </xf>
    <xf numFmtId="0" fontId="25" fillId="0" borderId="122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49" fontId="7" fillId="0" borderId="100" xfId="0" applyNumberFormat="1" applyFont="1" applyFill="1" applyBorder="1" applyAlignment="1">
      <alignment horizontal="center" vertical="center" wrapText="1"/>
    </xf>
    <xf numFmtId="49" fontId="7" fillId="0" borderId="101" xfId="0" applyNumberFormat="1" applyFont="1" applyFill="1" applyBorder="1" applyAlignment="1">
      <alignment horizontal="center" vertical="center" wrapText="1"/>
    </xf>
    <xf numFmtId="49" fontId="7" fillId="0" borderId="109" xfId="0" applyNumberFormat="1" applyFont="1" applyFill="1" applyBorder="1" applyAlignment="1">
      <alignment horizontal="center" vertical="center" wrapText="1"/>
    </xf>
    <xf numFmtId="49" fontId="7" fillId="0" borderId="110" xfId="0" applyNumberFormat="1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49" fontId="18" fillId="0" borderId="105" xfId="0" applyNumberFormat="1" applyFont="1" applyFill="1" applyBorder="1" applyAlignment="1">
      <alignment horizontal="center" vertical="center"/>
    </xf>
    <xf numFmtId="49" fontId="18" fillId="0" borderId="122" xfId="0" applyNumberFormat="1" applyFont="1" applyFill="1" applyBorder="1" applyAlignment="1">
      <alignment horizontal="center" vertical="center"/>
    </xf>
    <xf numFmtId="49" fontId="18" fillId="0" borderId="107" xfId="0" applyNumberFormat="1" applyFont="1" applyFill="1" applyBorder="1" applyAlignment="1">
      <alignment horizontal="center" vertical="center"/>
    </xf>
    <xf numFmtId="49" fontId="18" fillId="0" borderId="114" xfId="0" applyNumberFormat="1" applyFont="1" applyFill="1" applyBorder="1" applyAlignment="1">
      <alignment horizontal="center" vertical="center"/>
    </xf>
    <xf numFmtId="0" fontId="25" fillId="0" borderId="123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5" fillId="0" borderId="124" xfId="0" applyFont="1" applyFill="1" applyBorder="1" applyAlignment="1">
      <alignment horizontal="center" vertical="center" wrapText="1"/>
    </xf>
    <xf numFmtId="0" fontId="7" fillId="0" borderId="109" xfId="0" applyNumberFormat="1" applyFont="1" applyFill="1" applyBorder="1" applyAlignment="1">
      <alignment horizontal="center" vertical="center" wrapText="1"/>
    </xf>
    <xf numFmtId="0" fontId="7" fillId="0" borderId="110" xfId="0" applyNumberFormat="1" applyFont="1" applyFill="1" applyBorder="1" applyAlignment="1">
      <alignment horizontal="center" vertical="center" wrapText="1"/>
    </xf>
    <xf numFmtId="0" fontId="7" fillId="0" borderId="111" xfId="0" applyNumberFormat="1" applyFont="1" applyFill="1" applyBorder="1" applyAlignment="1">
      <alignment horizontal="center" vertical="center" wrapText="1"/>
    </xf>
    <xf numFmtId="49" fontId="18" fillId="0" borderId="108" xfId="0" applyNumberFormat="1" applyFont="1" applyFill="1" applyBorder="1" applyAlignment="1">
      <alignment horizontal="center" vertical="center"/>
    </xf>
    <xf numFmtId="49" fontId="18" fillId="0" borderId="106" xfId="0" applyNumberFormat="1" applyFont="1" applyFill="1" applyBorder="1" applyAlignment="1">
      <alignment horizontal="center" vertical="center"/>
    </xf>
    <xf numFmtId="0" fontId="25" fillId="0" borderId="94" xfId="0" applyFont="1" applyFill="1" applyBorder="1" applyAlignment="1">
      <alignment vertical="justify" wrapText="1"/>
    </xf>
    <xf numFmtId="0" fontId="25" fillId="0" borderId="95" xfId="0" applyFont="1" applyFill="1" applyBorder="1" applyAlignment="1">
      <alignment vertical="justify" wrapText="1"/>
    </xf>
    <xf numFmtId="0" fontId="25" fillId="0" borderId="68" xfId="0" applyFont="1" applyFill="1" applyBorder="1" applyAlignment="1">
      <alignment vertical="justify" wrapText="1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textRotation="90" wrapText="1"/>
    </xf>
    <xf numFmtId="49" fontId="3" fillId="0" borderId="26" xfId="0" applyNumberFormat="1" applyFont="1" applyFill="1" applyBorder="1" applyAlignment="1">
      <alignment horizontal="center" vertical="center" textRotation="90" wrapText="1"/>
    </xf>
    <xf numFmtId="49" fontId="3" fillId="0" borderId="41" xfId="0" applyNumberFormat="1" applyFont="1" applyFill="1" applyBorder="1" applyAlignment="1">
      <alignment horizontal="center" vertical="center" textRotation="90" wrapText="1"/>
    </xf>
    <xf numFmtId="49" fontId="3" fillId="0" borderId="25" xfId="0" applyNumberFormat="1" applyFont="1" applyFill="1" applyBorder="1" applyAlignment="1">
      <alignment horizontal="center" vertical="center" textRotation="90" wrapText="1"/>
    </xf>
    <xf numFmtId="49" fontId="3" fillId="0" borderId="27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left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8" fillId="5" borderId="125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textRotation="90" wrapText="1"/>
    </xf>
    <xf numFmtId="0" fontId="8" fillId="0" borderId="77" xfId="0" applyFont="1" applyFill="1" applyBorder="1" applyAlignment="1">
      <alignment horizontal="right" vertical="center" wrapText="1" shrinkToFit="1"/>
    </xf>
    <xf numFmtId="0" fontId="24" fillId="0" borderId="50" xfId="0" applyFont="1" applyFill="1" applyBorder="1" applyAlignment="1">
      <alignment vertical="center" wrapText="1"/>
    </xf>
    <xf numFmtId="0" fontId="24" fillId="0" borderId="78" xfId="0" applyFont="1" applyFill="1" applyBorder="1" applyAlignment="1">
      <alignment vertical="center" wrapText="1"/>
    </xf>
    <xf numFmtId="0" fontId="73" fillId="0" borderId="26" xfId="0" applyFont="1" applyFill="1" applyBorder="1" applyAlignment="1">
      <alignment horizontal="left" vertical="center" wrapText="1"/>
    </xf>
    <xf numFmtId="0" fontId="73" fillId="0" borderId="40" xfId="0" applyFont="1" applyFill="1" applyBorder="1" applyAlignment="1">
      <alignment horizontal="left" vertical="center" wrapText="1"/>
    </xf>
    <xf numFmtId="0" fontId="73" fillId="0" borderId="27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76" xfId="0" applyFont="1" applyFill="1" applyBorder="1" applyAlignment="1">
      <alignment horizontal="center" vertical="center"/>
    </xf>
    <xf numFmtId="0" fontId="8" fillId="0" borderId="110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8" fillId="0" borderId="39" xfId="0" applyNumberFormat="1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>
      <alignment horizontal="center" vertical="center" wrapText="1"/>
    </xf>
    <xf numFmtId="0" fontId="8" fillId="0" borderId="40" xfId="0" applyNumberFormat="1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8" fillId="0" borderId="4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/>
    </xf>
    <xf numFmtId="0" fontId="8" fillId="0" borderId="89" xfId="0" applyNumberFormat="1" applyFont="1" applyFill="1" applyBorder="1" applyAlignment="1">
      <alignment horizontal="center" vertical="center"/>
    </xf>
    <xf numFmtId="0" fontId="8" fillId="0" borderId="126" xfId="0" applyNumberFormat="1" applyFont="1" applyFill="1" applyBorder="1" applyAlignment="1">
      <alignment horizontal="center" vertical="center"/>
    </xf>
    <xf numFmtId="0" fontId="8" fillId="0" borderId="90" xfId="0" applyNumberFormat="1" applyFont="1" applyFill="1" applyBorder="1" applyAlignment="1">
      <alignment horizontal="center" vertical="center"/>
    </xf>
    <xf numFmtId="0" fontId="25" fillId="0" borderId="85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0" fontId="24" fillId="0" borderId="127" xfId="0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49" fontId="25" fillId="0" borderId="89" xfId="0" applyNumberFormat="1" applyFont="1" applyFill="1" applyBorder="1" applyAlignment="1">
      <alignment horizontal="center" vertical="center"/>
    </xf>
    <xf numFmtId="0" fontId="24" fillId="0" borderId="126" xfId="0" applyFont="1" applyFill="1" applyBorder="1" applyAlignment="1">
      <alignment horizontal="center" vertical="center"/>
    </xf>
    <xf numFmtId="0" fontId="24" fillId="0" borderId="128" xfId="0" applyFont="1" applyFill="1" applyBorder="1" applyAlignment="1">
      <alignment horizontal="center" vertical="center"/>
    </xf>
    <xf numFmtId="0" fontId="8" fillId="0" borderId="129" xfId="0" applyNumberFormat="1" applyFont="1" applyFill="1" applyBorder="1" applyAlignment="1">
      <alignment horizontal="center" vertical="center" wrapText="1"/>
    </xf>
    <xf numFmtId="0" fontId="26" fillId="0" borderId="130" xfId="0" applyFont="1" applyFill="1" applyBorder="1" applyAlignment="1">
      <alignment horizontal="center" vertical="center" wrapText="1"/>
    </xf>
    <xf numFmtId="0" fontId="26" fillId="0" borderId="131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5" fillId="0" borderId="89" xfId="0" applyFont="1" applyFill="1" applyBorder="1" applyAlignment="1">
      <alignment horizontal="left" vertical="center"/>
    </xf>
    <xf numFmtId="0" fontId="24" fillId="0" borderId="126" xfId="0" applyFont="1" applyFill="1" applyBorder="1" applyAlignment="1">
      <alignment horizontal="left" vertical="center"/>
    </xf>
    <xf numFmtId="0" fontId="24" fillId="0" borderId="90" xfId="0" applyFont="1" applyFill="1" applyBorder="1" applyAlignment="1">
      <alignment horizontal="left" vertical="center"/>
    </xf>
    <xf numFmtId="0" fontId="8" fillId="0" borderId="100" xfId="0" applyNumberFormat="1" applyFont="1" applyFill="1" applyBorder="1" applyAlignment="1">
      <alignment horizontal="center" vertical="center" wrapText="1"/>
    </xf>
    <xf numFmtId="0" fontId="8" fillId="0" borderId="67" xfId="0" applyNumberFormat="1" applyFont="1" applyFill="1" applyBorder="1" applyAlignment="1">
      <alignment horizontal="center" vertical="center" wrapText="1"/>
    </xf>
    <xf numFmtId="0" fontId="8" fillId="0" borderId="102" xfId="0" applyNumberFormat="1" applyFont="1" applyFill="1" applyBorder="1" applyAlignment="1">
      <alignment horizontal="center" vertical="center" wrapText="1"/>
    </xf>
    <xf numFmtId="0" fontId="8" fillId="0" borderId="52" xfId="0" applyNumberFormat="1" applyFont="1" applyFill="1" applyBorder="1" applyAlignment="1">
      <alignment horizontal="center" vertical="center" wrapText="1"/>
    </xf>
    <xf numFmtId="49" fontId="18" fillId="0" borderId="132" xfId="0" applyNumberFormat="1" applyFont="1" applyFill="1" applyBorder="1" applyAlignment="1">
      <alignment horizontal="center" vertical="center"/>
    </xf>
    <xf numFmtId="49" fontId="18" fillId="0" borderId="133" xfId="0" applyNumberFormat="1" applyFont="1" applyFill="1" applyBorder="1" applyAlignment="1">
      <alignment horizontal="center" vertical="center"/>
    </xf>
    <xf numFmtId="0" fontId="25" fillId="0" borderId="85" xfId="0" applyFont="1" applyFill="1" applyBorder="1" applyAlignment="1">
      <alignment horizontal="left" vertical="center"/>
    </xf>
    <xf numFmtId="0" fontId="24" fillId="0" borderId="57" xfId="0" applyFont="1" applyFill="1" applyBorder="1" applyAlignment="1">
      <alignment horizontal="left" vertical="center"/>
    </xf>
    <xf numFmtId="0" fontId="24" fillId="0" borderId="86" xfId="0" applyFont="1" applyFill="1" applyBorder="1" applyAlignment="1">
      <alignment horizontal="left" vertical="center"/>
    </xf>
    <xf numFmtId="0" fontId="8" fillId="0" borderId="134" xfId="0" applyFont="1" applyFill="1" applyBorder="1" applyAlignment="1" applyProtection="1">
      <alignment horizontal="center" vertical="center" wrapText="1"/>
      <protection/>
    </xf>
    <xf numFmtId="0" fontId="8" fillId="0" borderId="135" xfId="0" applyFont="1" applyFill="1" applyBorder="1" applyAlignment="1" applyProtection="1">
      <alignment horizontal="center" vertical="center" wrapText="1"/>
      <protection/>
    </xf>
    <xf numFmtId="0" fontId="8" fillId="0" borderId="77" xfId="0" applyFont="1" applyFill="1" applyBorder="1" applyAlignment="1" applyProtection="1">
      <alignment horizontal="center" vertical="center"/>
      <protection/>
    </xf>
    <xf numFmtId="0" fontId="8" fillId="0" borderId="50" xfId="0" applyFont="1" applyFill="1" applyBorder="1" applyAlignment="1" applyProtection="1">
      <alignment horizontal="center" vertical="center"/>
      <protection/>
    </xf>
    <xf numFmtId="0" fontId="8" fillId="0" borderId="134" xfId="0" applyFont="1" applyFill="1" applyBorder="1" applyAlignment="1" applyProtection="1">
      <alignment horizontal="center" vertical="center"/>
      <protection/>
    </xf>
    <xf numFmtId="0" fontId="8" fillId="0" borderId="135" xfId="0" applyFont="1" applyFill="1" applyBorder="1" applyAlignment="1" applyProtection="1">
      <alignment horizontal="center" vertical="center"/>
      <protection/>
    </xf>
    <xf numFmtId="0" fontId="25" fillId="0" borderId="40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49" fontId="8" fillId="0" borderId="129" xfId="0" applyNumberFormat="1" applyFont="1" applyFill="1" applyBorder="1" applyAlignment="1">
      <alignment horizontal="center" vertical="center"/>
    </xf>
    <xf numFmtId="49" fontId="8" fillId="0" borderId="130" xfId="0" applyNumberFormat="1" applyFont="1" applyFill="1" applyBorder="1" applyAlignment="1">
      <alignment horizontal="center" vertical="center"/>
    </xf>
    <xf numFmtId="49" fontId="8" fillId="0" borderId="136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 textRotation="90"/>
    </xf>
    <xf numFmtId="0" fontId="3" fillId="0" borderId="26" xfId="0" applyNumberFormat="1" applyFont="1" applyFill="1" applyBorder="1" applyAlignment="1">
      <alignment horizontal="center" vertical="center" textRotation="90"/>
    </xf>
    <xf numFmtId="0" fontId="3" fillId="0" borderId="41" xfId="0" applyNumberFormat="1" applyFont="1" applyFill="1" applyBorder="1" applyAlignment="1">
      <alignment horizontal="center" vertical="center" textRotation="90"/>
    </xf>
    <xf numFmtId="0" fontId="16" fillId="0" borderId="0" xfId="0" applyFont="1" applyFill="1" applyBorder="1" applyAlignment="1">
      <alignment/>
    </xf>
    <xf numFmtId="0" fontId="26" fillId="0" borderId="50" xfId="0" applyFont="1" applyFill="1" applyBorder="1" applyAlignment="1">
      <alignment vertical="center" wrapText="1"/>
    </xf>
    <xf numFmtId="0" fontId="26" fillId="0" borderId="75" xfId="0" applyFont="1" applyFill="1" applyBorder="1" applyAlignment="1">
      <alignment vertical="center" wrapText="1"/>
    </xf>
    <xf numFmtId="0" fontId="8" fillId="0" borderId="77" xfId="0" applyFont="1" applyFill="1" applyBorder="1" applyAlignment="1">
      <alignment horizontal="right" vertical="center" wrapText="1"/>
    </xf>
    <xf numFmtId="0" fontId="8" fillId="0" borderId="50" xfId="0" applyFont="1" applyFill="1" applyBorder="1" applyAlignment="1">
      <alignment horizontal="right" vertical="center" wrapText="1"/>
    </xf>
    <xf numFmtId="0" fontId="8" fillId="0" borderId="78" xfId="0" applyFont="1" applyFill="1" applyBorder="1" applyAlignment="1">
      <alignment horizontal="right" vertical="center" wrapText="1"/>
    </xf>
    <xf numFmtId="0" fontId="8" fillId="5" borderId="74" xfId="0" applyNumberFormat="1" applyFont="1" applyFill="1" applyBorder="1" applyAlignment="1">
      <alignment horizontal="center" vertical="center" wrapText="1" shrinkToFit="1"/>
    </xf>
    <xf numFmtId="0" fontId="26" fillId="5" borderId="50" xfId="0" applyFont="1" applyFill="1" applyBorder="1" applyAlignment="1">
      <alignment horizontal="center" vertical="center" wrapText="1" shrinkToFit="1"/>
    </xf>
    <xf numFmtId="0" fontId="8" fillId="0" borderId="78" xfId="0" applyFont="1" applyFill="1" applyBorder="1" applyAlignment="1" applyProtection="1">
      <alignment horizontal="right" vertical="center" wrapText="1"/>
      <protection/>
    </xf>
    <xf numFmtId="0" fontId="74" fillId="0" borderId="26" xfId="0" applyFont="1" applyFill="1" applyBorder="1" applyAlignment="1">
      <alignment vertical="center" wrapText="1"/>
    </xf>
    <xf numFmtId="0" fontId="74" fillId="0" borderId="27" xfId="0" applyFont="1" applyFill="1" applyBorder="1" applyAlignment="1">
      <alignment vertical="center" wrapText="1"/>
    </xf>
    <xf numFmtId="0" fontId="8" fillId="5" borderId="50" xfId="0" applyNumberFormat="1" applyFont="1" applyFill="1" applyBorder="1" applyAlignment="1">
      <alignment horizontal="center" vertical="center" wrapText="1" shrinkToFit="1"/>
    </xf>
    <xf numFmtId="0" fontId="8" fillId="5" borderId="75" xfId="0" applyNumberFormat="1" applyFont="1" applyFill="1" applyBorder="1" applyAlignment="1">
      <alignment horizontal="center" vertical="center" wrapText="1" shrinkToFit="1"/>
    </xf>
    <xf numFmtId="0" fontId="24" fillId="35" borderId="51" xfId="0" applyFont="1" applyFill="1" applyBorder="1" applyAlignment="1">
      <alignment horizontal="center" vertical="center" wrapText="1" shrinkToFit="1"/>
    </xf>
    <xf numFmtId="0" fontId="24" fillId="35" borderId="39" xfId="0" applyFont="1" applyFill="1" applyBorder="1" applyAlignment="1">
      <alignment horizontal="center" vertical="center" wrapText="1" shrinkToFit="1"/>
    </xf>
    <xf numFmtId="0" fontId="24" fillId="35" borderId="69" xfId="0" applyFont="1" applyFill="1" applyBorder="1" applyAlignment="1">
      <alignment horizontal="center" vertical="center" wrapText="1" shrinkToFit="1"/>
    </xf>
    <xf numFmtId="0" fontId="25" fillId="0" borderId="26" xfId="0" applyFont="1" applyFill="1" applyBorder="1" applyAlignment="1">
      <alignment vertical="center" wrapText="1"/>
    </xf>
    <xf numFmtId="0" fontId="25" fillId="0" borderId="27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5" borderId="54" xfId="0" applyFont="1" applyFill="1" applyBorder="1" applyAlignment="1">
      <alignment horizontal="center" vertical="center" wrapText="1"/>
    </xf>
    <xf numFmtId="0" fontId="8" fillId="5" borderId="71" xfId="0" applyFont="1" applyFill="1" applyBorder="1" applyAlignment="1">
      <alignment horizontal="center" vertical="center" wrapText="1"/>
    </xf>
    <xf numFmtId="0" fontId="8" fillId="5" borderId="137" xfId="0" applyNumberFormat="1" applyFont="1" applyFill="1" applyBorder="1" applyAlignment="1">
      <alignment horizontal="center" vertical="center" wrapText="1" shrinkToFit="1"/>
    </xf>
    <xf numFmtId="0" fontId="8" fillId="5" borderId="55" xfId="0" applyNumberFormat="1" applyFont="1" applyFill="1" applyBorder="1" applyAlignment="1">
      <alignment horizontal="center" vertical="center" wrapText="1" shrinkToFit="1"/>
    </xf>
    <xf numFmtId="0" fontId="76" fillId="35" borderId="19" xfId="0" applyFont="1" applyFill="1" applyBorder="1" applyAlignment="1">
      <alignment horizontal="center" vertical="center" wrapText="1" shrinkToFit="1"/>
    </xf>
    <xf numFmtId="0" fontId="76" fillId="35" borderId="40" xfId="0" applyFont="1" applyFill="1" applyBorder="1" applyAlignment="1">
      <alignment horizontal="center" vertical="center" wrapText="1" shrinkToFit="1"/>
    </xf>
    <xf numFmtId="0" fontId="76" fillId="35" borderId="15" xfId="0" applyFont="1" applyFill="1" applyBorder="1" applyAlignment="1">
      <alignment horizontal="center" vertical="center" wrapText="1" shrinkToFit="1"/>
    </xf>
    <xf numFmtId="0" fontId="8" fillId="5" borderId="77" xfId="0" applyFont="1" applyFill="1" applyBorder="1" applyAlignment="1">
      <alignment horizontal="center" vertical="center" wrapText="1"/>
    </xf>
    <xf numFmtId="0" fontId="8" fillId="5" borderId="7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5" borderId="103" xfId="0" applyNumberFormat="1" applyFont="1" applyFill="1" applyBorder="1" applyAlignment="1">
      <alignment horizontal="center" vertical="center" wrapText="1" shrinkToFit="1"/>
    </xf>
    <xf numFmtId="0" fontId="13" fillId="0" borderId="55" xfId="0" applyNumberFormat="1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14" fillId="0" borderId="138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74" fillId="37" borderId="79" xfId="0" applyFont="1" applyFill="1" applyBorder="1" applyAlignment="1">
      <alignment vertical="center" wrapText="1"/>
    </xf>
    <xf numFmtId="0" fontId="74" fillId="37" borderId="80" xfId="0" applyFont="1" applyFill="1" applyBorder="1" applyAlignment="1">
      <alignment vertical="center" wrapText="1"/>
    </xf>
    <xf numFmtId="0" fontId="25" fillId="0" borderId="76" xfId="0" applyFont="1" applyFill="1" applyBorder="1" applyAlignment="1">
      <alignment horizontal="left" vertical="center" wrapText="1"/>
    </xf>
    <xf numFmtId="0" fontId="25" fillId="0" borderId="55" xfId="0" applyNumberFormat="1" applyFont="1" applyFill="1" applyBorder="1" applyAlignment="1">
      <alignment horizontal="center" vertical="center" wrapText="1"/>
    </xf>
    <xf numFmtId="0" fontId="25" fillId="0" borderId="7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5" borderId="139" xfId="0" applyFont="1" applyFill="1" applyBorder="1" applyAlignment="1">
      <alignment horizontal="center" vertical="center" wrapText="1"/>
    </xf>
    <xf numFmtId="0" fontId="8" fillId="5" borderId="140" xfId="0" applyFont="1" applyFill="1" applyBorder="1" applyAlignment="1">
      <alignment horizontal="center" vertical="center" wrapText="1"/>
    </xf>
    <xf numFmtId="0" fontId="25" fillId="33" borderId="24" xfId="0" applyNumberFormat="1" applyFont="1" applyFill="1" applyBorder="1" applyAlignment="1">
      <alignment horizontal="center" vertical="center" wrapText="1" shrinkToFit="1"/>
    </xf>
    <xf numFmtId="0" fontId="24" fillId="33" borderId="39" xfId="0" applyFont="1" applyFill="1" applyBorder="1" applyAlignment="1">
      <alignment horizontal="center" vertical="center" wrapText="1" shrinkToFit="1"/>
    </xf>
    <xf numFmtId="0" fontId="24" fillId="33" borderId="25" xfId="0" applyFont="1" applyFill="1" applyBorder="1" applyAlignment="1">
      <alignment horizontal="center" vertical="center" wrapText="1" shrinkToFit="1"/>
    </xf>
    <xf numFmtId="0" fontId="26" fillId="0" borderId="0" xfId="0" applyFont="1" applyFill="1" applyAlignment="1">
      <alignment horizontal="left" vertical="center" wrapText="1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80" xfId="0" applyNumberFormat="1" applyFont="1" applyFill="1" applyBorder="1" applyAlignment="1">
      <alignment horizontal="center" vertical="center" textRotation="90" wrapText="1"/>
    </xf>
    <xf numFmtId="0" fontId="7" fillId="0" borderId="27" xfId="0" applyNumberFormat="1" applyFont="1" applyFill="1" applyBorder="1" applyAlignment="1">
      <alignment horizontal="center" vertical="center" textRotation="90" wrapText="1"/>
    </xf>
    <xf numFmtId="0" fontId="7" fillId="0" borderId="12" xfId="0" applyNumberFormat="1" applyFont="1" applyFill="1" applyBorder="1" applyAlignment="1">
      <alignment horizontal="center" vertical="center" textRotation="90" wrapText="1"/>
    </xf>
    <xf numFmtId="0" fontId="9" fillId="0" borderId="45" xfId="0" applyFont="1" applyFill="1" applyBorder="1" applyAlignment="1">
      <alignment horizontal="center" vertical="center" textRotation="90" wrapText="1"/>
    </xf>
    <xf numFmtId="0" fontId="9" fillId="0" borderId="46" xfId="0" applyFont="1" applyFill="1" applyBorder="1" applyAlignment="1">
      <alignment horizontal="center" vertical="center" textRotation="90" wrapText="1"/>
    </xf>
    <xf numFmtId="0" fontId="9" fillId="0" borderId="81" xfId="0" applyFont="1" applyFill="1" applyBorder="1" applyAlignment="1">
      <alignment horizontal="center" vertical="center" textRotation="90" wrapText="1"/>
    </xf>
    <xf numFmtId="0" fontId="20" fillId="0" borderId="24" xfId="0" applyNumberFormat="1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69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7" fillId="0" borderId="79" xfId="0" applyNumberFormat="1" applyFont="1" applyFill="1" applyBorder="1" applyAlignment="1">
      <alignment horizontal="center" vertical="center" textRotation="90"/>
    </xf>
    <xf numFmtId="0" fontId="7" fillId="0" borderId="26" xfId="0" applyNumberFormat="1" applyFont="1" applyFill="1" applyBorder="1" applyAlignment="1">
      <alignment horizontal="center" vertical="center" textRotation="90"/>
    </xf>
    <xf numFmtId="0" fontId="7" fillId="0" borderId="41" xfId="0" applyNumberFormat="1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left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left"/>
    </xf>
    <xf numFmtId="0" fontId="26" fillId="0" borderId="8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25" fillId="0" borderId="44" xfId="0" applyFont="1" applyFill="1" applyBorder="1" applyAlignment="1">
      <alignment horizontal="left" vertical="center" wrapText="1"/>
    </xf>
    <xf numFmtId="0" fontId="25" fillId="0" borderId="29" xfId="0" applyFont="1" applyFill="1" applyBorder="1" applyAlignment="1">
      <alignment horizontal="left" vertical="center" wrapText="1"/>
    </xf>
    <xf numFmtId="0" fontId="25" fillId="0" borderId="79" xfId="0" applyFont="1" applyFill="1" applyBorder="1" applyAlignment="1">
      <alignment vertical="center" wrapText="1"/>
    </xf>
    <xf numFmtId="0" fontId="25" fillId="0" borderId="8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wrapText="1"/>
    </xf>
    <xf numFmtId="49" fontId="25" fillId="0" borderId="55" xfId="0" applyNumberFormat="1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center" vertical="center" wrapText="1"/>
    </xf>
    <xf numFmtId="0" fontId="25" fillId="37" borderId="26" xfId="0" applyFont="1" applyFill="1" applyBorder="1" applyAlignment="1">
      <alignment horizontal="left" vertical="center" wrapText="1"/>
    </xf>
    <xf numFmtId="0" fontId="25" fillId="37" borderId="27" xfId="0" applyFont="1" applyFill="1" applyBorder="1" applyAlignment="1">
      <alignment horizontal="left" vertical="center" wrapText="1"/>
    </xf>
    <xf numFmtId="0" fontId="72" fillId="0" borderId="40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8" fillId="0" borderId="77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2047875</xdr:colOff>
      <xdr:row>2</xdr:row>
      <xdr:rowOff>38100</xdr:rowOff>
    </xdr:from>
    <xdr:to>
      <xdr:col>20</xdr:col>
      <xdr:colOff>552450</xdr:colOff>
      <xdr:row>5</xdr:row>
      <xdr:rowOff>190500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695325"/>
          <a:ext cx="17145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357"/>
  <sheetViews>
    <sheetView tabSelected="1" view="pageBreakPreview" zoomScale="30" zoomScaleNormal="30" zoomScaleSheetLayoutView="30" zoomScalePageLayoutView="0" workbookViewId="0" topLeftCell="B1">
      <selection activeCell="Z119" sqref="Z119"/>
    </sheetView>
  </sheetViews>
  <sheetFormatPr defaultColWidth="10.125" defaultRowHeight="12.75"/>
  <cols>
    <col min="1" max="1" width="61.50390625" style="1" customWidth="1"/>
    <col min="2" max="2" width="9.875" style="67" customWidth="1"/>
    <col min="3" max="19" width="6.375" style="67" hidden="1" customWidth="1"/>
    <col min="20" max="20" width="42.125" style="67" customWidth="1"/>
    <col min="21" max="21" width="132.50390625" style="2" customWidth="1"/>
    <col min="22" max="22" width="28.375" style="3" customWidth="1"/>
    <col min="23" max="23" width="12.625" style="73" customWidth="1"/>
    <col min="24" max="24" width="25.625" style="74" customWidth="1"/>
    <col min="25" max="26" width="12.625" style="74" customWidth="1"/>
    <col min="27" max="27" width="14.625" style="74" customWidth="1"/>
    <col min="28" max="28" width="14.50390625" style="74" customWidth="1"/>
    <col min="29" max="29" width="4.00390625" style="74" customWidth="1"/>
    <col min="30" max="30" width="43.125" style="75" hidden="1" customWidth="1"/>
    <col min="31" max="31" width="15.125" style="77" customWidth="1"/>
    <col min="32" max="32" width="17.00390625" style="77" customWidth="1"/>
    <col min="33" max="33" width="13.50390625" style="78" customWidth="1"/>
    <col min="34" max="34" width="14.375" style="4" customWidth="1"/>
    <col min="35" max="35" width="17.00390625" style="4" customWidth="1"/>
    <col min="36" max="36" width="12.125" style="4" customWidth="1"/>
    <col min="37" max="37" width="16.50390625" style="4" customWidth="1"/>
    <col min="38" max="38" width="14.50390625" style="4" customWidth="1"/>
    <col min="39" max="39" width="17.50390625" style="4" customWidth="1"/>
    <col min="40" max="40" width="15.625" style="52" customWidth="1"/>
    <col min="41" max="41" width="12.625" style="76" customWidth="1"/>
    <col min="42" max="46" width="10.625" style="9" customWidth="1"/>
    <col min="47" max="47" width="10.625" style="79" customWidth="1"/>
    <col min="48" max="49" width="10.625" style="9" customWidth="1"/>
    <col min="50" max="50" width="16.50390625" style="9" customWidth="1"/>
    <col min="51" max="52" width="14.375" style="9" bestFit="1" customWidth="1"/>
    <col min="53" max="57" width="10.625" style="9" customWidth="1"/>
    <col min="58" max="16384" width="10.125" style="1" customWidth="1"/>
  </cols>
  <sheetData>
    <row r="1" ht="6.75" customHeight="1"/>
    <row r="2" spans="2:53" s="9" customFormat="1" ht="45" customHeight="1">
      <c r="B2" s="674" t="s">
        <v>71</v>
      </c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  <c r="Z2" s="674"/>
      <c r="AA2" s="674"/>
      <c r="AB2" s="674"/>
      <c r="AC2" s="674"/>
      <c r="AD2" s="674"/>
      <c r="AE2" s="674"/>
      <c r="AF2" s="674"/>
      <c r="AG2" s="674"/>
      <c r="AH2" s="674"/>
      <c r="AI2" s="674"/>
      <c r="AJ2" s="674"/>
      <c r="AK2" s="674"/>
      <c r="AL2" s="674"/>
      <c r="AM2" s="674"/>
      <c r="AN2" s="674"/>
      <c r="AO2" s="674"/>
      <c r="AP2" s="674"/>
      <c r="AQ2" s="674"/>
      <c r="AR2" s="674"/>
      <c r="AS2" s="674"/>
      <c r="AT2" s="674"/>
      <c r="AU2" s="674"/>
      <c r="AV2" s="674"/>
      <c r="AW2" s="674"/>
      <c r="AX2" s="674"/>
      <c r="AY2" s="674"/>
      <c r="AZ2" s="674"/>
      <c r="BA2" s="674"/>
    </row>
    <row r="3" spans="2:41" s="9" customFormat="1" ht="15.75" customHeight="1"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96"/>
      <c r="V3" s="97"/>
      <c r="W3" s="151"/>
      <c r="X3" s="152"/>
      <c r="Y3" s="152"/>
      <c r="Z3" s="152"/>
      <c r="AA3" s="152"/>
      <c r="AB3" s="152"/>
      <c r="AC3" s="152"/>
      <c r="AD3" s="153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2:53" s="9" customFormat="1" ht="56.25" customHeight="1">
      <c r="B4" s="675" t="s">
        <v>0</v>
      </c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5"/>
      <c r="R4" s="675"/>
      <c r="S4" s="675"/>
      <c r="T4" s="675"/>
      <c r="U4" s="676"/>
      <c r="V4" s="676"/>
      <c r="W4" s="676"/>
      <c r="X4" s="676"/>
      <c r="Y4" s="676"/>
      <c r="Z4" s="676"/>
      <c r="AA4" s="676"/>
      <c r="AB4" s="676"/>
      <c r="AC4" s="676"/>
      <c r="AD4" s="676"/>
      <c r="AE4" s="676"/>
      <c r="AF4" s="676"/>
      <c r="AG4" s="676"/>
      <c r="AH4" s="676"/>
      <c r="AI4" s="676"/>
      <c r="AJ4" s="676"/>
      <c r="AK4" s="676"/>
      <c r="AL4" s="676"/>
      <c r="AM4" s="676"/>
      <c r="AN4" s="676"/>
      <c r="AO4" s="676"/>
      <c r="AP4" s="676"/>
      <c r="AQ4" s="676"/>
      <c r="AR4" s="676"/>
      <c r="AS4" s="676"/>
      <c r="AT4" s="676"/>
      <c r="AU4" s="676"/>
      <c r="AV4" s="676"/>
      <c r="AW4" s="676"/>
      <c r="AX4" s="676"/>
      <c r="AY4" s="676"/>
      <c r="AZ4" s="676"/>
      <c r="BA4" s="676"/>
    </row>
    <row r="5" spans="2:53" s="9" customFormat="1" ht="42.75" customHeight="1"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154"/>
      <c r="V5" s="154"/>
      <c r="W5" s="682" t="s">
        <v>162</v>
      </c>
      <c r="X5" s="682"/>
      <c r="Y5" s="682"/>
      <c r="Z5" s="682"/>
      <c r="AA5" s="682"/>
      <c r="AB5" s="682"/>
      <c r="AC5" s="682"/>
      <c r="AD5" s="682"/>
      <c r="AE5" s="682"/>
      <c r="AF5" s="682"/>
      <c r="AG5" s="682"/>
      <c r="AH5" s="682"/>
      <c r="AI5" s="682"/>
      <c r="AJ5" s="682"/>
      <c r="AK5" s="682"/>
      <c r="AL5" s="682"/>
      <c r="AM5" s="99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2:57" s="9" customFormat="1" ht="39.75"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678"/>
      <c r="U6" s="678"/>
      <c r="V6" s="100"/>
      <c r="W6" s="101"/>
      <c r="X6" s="683" t="s">
        <v>163</v>
      </c>
      <c r="Y6" s="683"/>
      <c r="Z6" s="683"/>
      <c r="AA6" s="683"/>
      <c r="AB6" s="683"/>
      <c r="AC6" s="683"/>
      <c r="AD6" s="683"/>
      <c r="AE6" s="683"/>
      <c r="AF6" s="683"/>
      <c r="AG6" s="683"/>
      <c r="AH6" s="683"/>
      <c r="AI6" s="683"/>
      <c r="AJ6" s="683"/>
      <c r="AK6" s="683"/>
      <c r="AL6" s="683"/>
      <c r="AM6" s="81"/>
      <c r="AN6" s="81"/>
      <c r="AO6" s="81"/>
      <c r="AP6" s="81"/>
      <c r="AQ6" s="20"/>
      <c r="AR6" s="82"/>
      <c r="AS6" s="81"/>
      <c r="AT6" s="81"/>
      <c r="AU6" s="81"/>
      <c r="AV6" s="83" t="s">
        <v>1</v>
      </c>
      <c r="AW6" s="84"/>
      <c r="AX6" s="84"/>
      <c r="AY6" s="84"/>
      <c r="AZ6" s="84"/>
      <c r="BA6" s="84"/>
      <c r="BB6" s="681" t="s">
        <v>131</v>
      </c>
      <c r="BC6" s="681"/>
      <c r="BD6" s="681"/>
      <c r="BE6" s="85"/>
    </row>
    <row r="7" spans="2:57" s="22" customFormat="1" ht="43.5" customHeight="1"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679" t="s">
        <v>63</v>
      </c>
      <c r="U7" s="679"/>
      <c r="V7" s="80"/>
      <c r="W7" s="567" t="s">
        <v>69</v>
      </c>
      <c r="X7" s="677"/>
      <c r="Y7" s="677"/>
      <c r="Z7" s="677"/>
      <c r="AA7" s="677"/>
      <c r="AB7" s="677"/>
      <c r="AC7" s="102" t="s">
        <v>2</v>
      </c>
      <c r="AD7" s="103"/>
      <c r="AE7" s="86" t="s">
        <v>136</v>
      </c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7"/>
      <c r="AR7" s="88"/>
      <c r="AS7" s="89"/>
      <c r="AT7" s="90"/>
      <c r="AU7" s="90"/>
      <c r="AV7" s="91" t="s">
        <v>3</v>
      </c>
      <c r="AW7" s="91"/>
      <c r="AX7" s="91"/>
      <c r="AY7" s="91"/>
      <c r="AZ7" s="91"/>
      <c r="BA7" s="680" t="s">
        <v>85</v>
      </c>
      <c r="BB7" s="680"/>
      <c r="BC7" s="680"/>
      <c r="BD7" s="680"/>
      <c r="BE7" s="16"/>
    </row>
    <row r="8" spans="2:57" s="22" customFormat="1" ht="75.75" customHeight="1"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849" t="s">
        <v>99</v>
      </c>
      <c r="U8" s="849"/>
      <c r="V8" s="849"/>
      <c r="W8" s="556" t="s">
        <v>132</v>
      </c>
      <c r="X8" s="556"/>
      <c r="Y8" s="556"/>
      <c r="Z8" s="556"/>
      <c r="AA8" s="556"/>
      <c r="AB8" s="556"/>
      <c r="AC8" s="556"/>
      <c r="AD8" s="556"/>
      <c r="AE8" s="92" t="s">
        <v>137</v>
      </c>
      <c r="AF8" s="92"/>
      <c r="AG8" s="92"/>
      <c r="AH8" s="92"/>
      <c r="AI8" s="92"/>
      <c r="AJ8" s="92"/>
      <c r="AK8" s="92"/>
      <c r="AL8" s="92"/>
      <c r="AM8" s="93"/>
      <c r="AN8" s="93"/>
      <c r="AO8" s="93"/>
      <c r="AP8" s="93"/>
      <c r="AQ8" s="93"/>
      <c r="AR8" s="93"/>
      <c r="AS8" s="93"/>
      <c r="AT8" s="93"/>
      <c r="AU8" s="90"/>
      <c r="AV8" s="91" t="s">
        <v>4</v>
      </c>
      <c r="AW8" s="91"/>
      <c r="AX8" s="91"/>
      <c r="AY8" s="91"/>
      <c r="AZ8" s="91"/>
      <c r="BA8" s="91"/>
      <c r="BB8" s="854" t="s">
        <v>77</v>
      </c>
      <c r="BC8" s="854"/>
      <c r="BD8" s="854"/>
      <c r="BE8" s="16"/>
    </row>
    <row r="9" spans="2:57" s="22" customFormat="1" ht="42" customHeight="1"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23"/>
      <c r="V9" s="156"/>
      <c r="W9" s="104"/>
      <c r="X9" s="105"/>
      <c r="Y9" s="105"/>
      <c r="Z9" s="105"/>
      <c r="AA9" s="105"/>
      <c r="AB9" s="105"/>
      <c r="AC9" s="105"/>
      <c r="AD9" s="106"/>
      <c r="AE9" s="558" t="s">
        <v>130</v>
      </c>
      <c r="AF9" s="558"/>
      <c r="AG9" s="558"/>
      <c r="AH9" s="558"/>
      <c r="AI9" s="558"/>
      <c r="AJ9" s="558"/>
      <c r="AK9" s="558"/>
      <c r="AL9" s="94"/>
      <c r="AM9" s="94"/>
      <c r="AN9" s="94"/>
      <c r="AO9" s="94"/>
      <c r="AP9" s="94"/>
      <c r="AQ9" s="94"/>
      <c r="AR9" s="94"/>
      <c r="AS9" s="94"/>
      <c r="AT9" s="94"/>
      <c r="AU9" s="95"/>
      <c r="AV9" s="95"/>
      <c r="AW9" s="91"/>
      <c r="AX9" s="91"/>
      <c r="AY9" s="91"/>
      <c r="AZ9" s="91"/>
      <c r="BA9" s="91"/>
      <c r="BB9" s="15"/>
      <c r="BC9" s="15"/>
      <c r="BD9" s="15"/>
      <c r="BE9" s="16"/>
    </row>
    <row r="10" spans="1:57" s="22" customFormat="1" ht="48" customHeight="1">
      <c r="A10" s="842" t="s">
        <v>103</v>
      </c>
      <c r="B10" s="842"/>
      <c r="C10" s="842"/>
      <c r="D10" s="842"/>
      <c r="E10" s="842"/>
      <c r="F10" s="842"/>
      <c r="G10" s="842"/>
      <c r="H10" s="842"/>
      <c r="I10" s="842"/>
      <c r="J10" s="842"/>
      <c r="K10" s="842"/>
      <c r="L10" s="842"/>
      <c r="M10" s="842"/>
      <c r="N10" s="842"/>
      <c r="O10" s="842"/>
      <c r="P10" s="842"/>
      <c r="Q10" s="842"/>
      <c r="R10" s="842"/>
      <c r="S10" s="842"/>
      <c r="T10" s="842"/>
      <c r="U10" s="842"/>
      <c r="V10" s="842"/>
      <c r="W10" s="562" t="s">
        <v>67</v>
      </c>
      <c r="X10" s="816"/>
      <c r="Y10" s="816"/>
      <c r="Z10" s="816"/>
      <c r="AA10" s="816"/>
      <c r="AB10" s="816"/>
      <c r="AC10" s="102" t="s">
        <v>2</v>
      </c>
      <c r="AD10" s="853" t="s">
        <v>61</v>
      </c>
      <c r="AE10" s="853"/>
      <c r="AF10" s="853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7"/>
      <c r="AR10" s="90"/>
      <c r="AS10" s="89"/>
      <c r="AT10" s="90"/>
      <c r="AU10" s="90"/>
      <c r="AV10" s="91" t="s">
        <v>5</v>
      </c>
      <c r="AW10" s="91"/>
      <c r="AX10" s="91"/>
      <c r="AY10" s="91"/>
      <c r="AZ10" s="788" t="s">
        <v>152</v>
      </c>
      <c r="BA10" s="788"/>
      <c r="BB10" s="788"/>
      <c r="BC10" s="788"/>
      <c r="BD10" s="788"/>
      <c r="BE10" s="788"/>
    </row>
    <row r="11" spans="2:57" s="22" customFormat="1" ht="48" customHeight="1"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846" t="s">
        <v>167</v>
      </c>
      <c r="U11" s="846"/>
      <c r="V11" s="846"/>
      <c r="W11" s="562" t="s">
        <v>6</v>
      </c>
      <c r="X11" s="562"/>
      <c r="Y11" s="562"/>
      <c r="Z11" s="562"/>
      <c r="AA11" s="562"/>
      <c r="AB11" s="562"/>
      <c r="AC11" s="102" t="s">
        <v>2</v>
      </c>
      <c r="AD11" s="557" t="s">
        <v>168</v>
      </c>
      <c r="AE11" s="557"/>
      <c r="AF11" s="557"/>
      <c r="AG11" s="557"/>
      <c r="AH11" s="557"/>
      <c r="AI11" s="557"/>
      <c r="AJ11" s="557"/>
      <c r="AK11" s="557"/>
      <c r="AL11" s="557"/>
      <c r="AM11" s="557"/>
      <c r="AN11" s="557"/>
      <c r="AO11" s="557"/>
      <c r="AP11" s="557"/>
      <c r="AQ11" s="557"/>
      <c r="AR11" s="557"/>
      <c r="AS11" s="557"/>
      <c r="AT11" s="557"/>
      <c r="AU11" s="87"/>
      <c r="AV11" s="87"/>
      <c r="AW11" s="87"/>
      <c r="AX11" s="87"/>
      <c r="AY11" s="87"/>
      <c r="AZ11" s="798" t="s">
        <v>151</v>
      </c>
      <c r="BA11" s="798"/>
      <c r="BB11" s="798"/>
      <c r="BC11" s="798"/>
      <c r="BD11" s="798"/>
      <c r="BE11" s="798"/>
    </row>
    <row r="12" spans="2:38" s="22" customFormat="1" ht="30" customHeight="1" thickBot="1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23"/>
      <c r="V12" s="123"/>
      <c r="W12" s="157"/>
      <c r="X12" s="158"/>
      <c r="Y12" s="158"/>
      <c r="Z12" s="158"/>
      <c r="AA12" s="159"/>
      <c r="AB12" s="159"/>
      <c r="AC12" s="159"/>
      <c r="AD12" s="159"/>
      <c r="AE12" s="160"/>
      <c r="AF12" s="160"/>
      <c r="AG12" s="160"/>
      <c r="AH12" s="160"/>
      <c r="AI12" s="160"/>
      <c r="AJ12" s="160"/>
      <c r="AK12" s="160"/>
      <c r="AL12" s="160"/>
    </row>
    <row r="13" spans="2:57" s="107" customFormat="1" ht="94.5" customHeight="1">
      <c r="B13" s="829" t="s">
        <v>7</v>
      </c>
      <c r="C13" s="231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3"/>
      <c r="T13" s="855" t="s">
        <v>87</v>
      </c>
      <c r="U13" s="856"/>
      <c r="V13" s="857"/>
      <c r="W13" s="832" t="s">
        <v>8</v>
      </c>
      <c r="X13" s="833"/>
      <c r="Y13" s="833"/>
      <c r="Z13" s="833"/>
      <c r="AA13" s="833"/>
      <c r="AB13" s="833"/>
      <c r="AC13" s="833"/>
      <c r="AD13" s="834"/>
      <c r="AE13" s="864" t="s">
        <v>64</v>
      </c>
      <c r="AF13" s="819"/>
      <c r="AG13" s="817" t="s">
        <v>9</v>
      </c>
      <c r="AH13" s="818"/>
      <c r="AI13" s="818"/>
      <c r="AJ13" s="818"/>
      <c r="AK13" s="818"/>
      <c r="AL13" s="818"/>
      <c r="AM13" s="818"/>
      <c r="AN13" s="819"/>
      <c r="AO13" s="470" t="s">
        <v>10</v>
      </c>
      <c r="AP13" s="449" t="s">
        <v>11</v>
      </c>
      <c r="AQ13" s="450"/>
      <c r="AR13" s="450"/>
      <c r="AS13" s="450"/>
      <c r="AT13" s="450"/>
      <c r="AU13" s="450"/>
      <c r="AV13" s="450"/>
      <c r="AW13" s="451"/>
      <c r="AX13" s="850" t="s">
        <v>72</v>
      </c>
      <c r="AY13" s="851"/>
      <c r="AZ13" s="851"/>
      <c r="BA13" s="851"/>
      <c r="BB13" s="851"/>
      <c r="BC13" s="851"/>
      <c r="BD13" s="851"/>
      <c r="BE13" s="852"/>
    </row>
    <row r="14" spans="2:57" s="107" customFormat="1" ht="48" customHeight="1">
      <c r="B14" s="830"/>
      <c r="C14" s="232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34"/>
      <c r="T14" s="858"/>
      <c r="U14" s="859"/>
      <c r="V14" s="860"/>
      <c r="W14" s="835"/>
      <c r="X14" s="836"/>
      <c r="Y14" s="836"/>
      <c r="Z14" s="836"/>
      <c r="AA14" s="836"/>
      <c r="AB14" s="836"/>
      <c r="AC14" s="836"/>
      <c r="AD14" s="837"/>
      <c r="AE14" s="820"/>
      <c r="AF14" s="822"/>
      <c r="AG14" s="820"/>
      <c r="AH14" s="821"/>
      <c r="AI14" s="821"/>
      <c r="AJ14" s="821"/>
      <c r="AK14" s="821"/>
      <c r="AL14" s="821"/>
      <c r="AM14" s="821"/>
      <c r="AN14" s="822"/>
      <c r="AO14" s="471"/>
      <c r="AP14" s="452"/>
      <c r="AQ14" s="453"/>
      <c r="AR14" s="453"/>
      <c r="AS14" s="453"/>
      <c r="AT14" s="453"/>
      <c r="AU14" s="453"/>
      <c r="AV14" s="453"/>
      <c r="AW14" s="454"/>
      <c r="AX14" s="440" t="s">
        <v>129</v>
      </c>
      <c r="AY14" s="441"/>
      <c r="AZ14" s="441"/>
      <c r="BA14" s="441"/>
      <c r="BB14" s="441"/>
      <c r="BC14" s="441"/>
      <c r="BD14" s="441"/>
      <c r="BE14" s="442"/>
    </row>
    <row r="15" spans="2:59" s="107" customFormat="1" ht="67.5" customHeight="1" thickBot="1">
      <c r="B15" s="830"/>
      <c r="C15" s="232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34"/>
      <c r="T15" s="858"/>
      <c r="U15" s="859"/>
      <c r="V15" s="860"/>
      <c r="W15" s="835"/>
      <c r="X15" s="836"/>
      <c r="Y15" s="836"/>
      <c r="Z15" s="836"/>
      <c r="AA15" s="836"/>
      <c r="AB15" s="836"/>
      <c r="AC15" s="836"/>
      <c r="AD15" s="837"/>
      <c r="AE15" s="823"/>
      <c r="AF15" s="825"/>
      <c r="AG15" s="823"/>
      <c r="AH15" s="824"/>
      <c r="AI15" s="824"/>
      <c r="AJ15" s="824"/>
      <c r="AK15" s="824"/>
      <c r="AL15" s="824"/>
      <c r="AM15" s="824"/>
      <c r="AN15" s="825"/>
      <c r="AO15" s="471"/>
      <c r="AP15" s="455"/>
      <c r="AQ15" s="456"/>
      <c r="AR15" s="456"/>
      <c r="AS15" s="456"/>
      <c r="AT15" s="456"/>
      <c r="AU15" s="456"/>
      <c r="AV15" s="456"/>
      <c r="AW15" s="457"/>
      <c r="AX15" s="460" t="s">
        <v>199</v>
      </c>
      <c r="AY15" s="461"/>
      <c r="AZ15" s="461"/>
      <c r="BA15" s="461"/>
      <c r="BB15" s="461"/>
      <c r="BC15" s="461"/>
      <c r="BD15" s="461"/>
      <c r="BE15" s="462"/>
      <c r="BF15" s="875" t="s">
        <v>135</v>
      </c>
      <c r="BG15" s="875"/>
    </row>
    <row r="16" spans="2:59" s="107" customFormat="1" ht="30" customHeight="1">
      <c r="B16" s="830"/>
      <c r="C16" s="232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34"/>
      <c r="T16" s="858"/>
      <c r="U16" s="859"/>
      <c r="V16" s="860"/>
      <c r="W16" s="835"/>
      <c r="X16" s="836"/>
      <c r="Y16" s="836"/>
      <c r="Z16" s="836"/>
      <c r="AA16" s="836"/>
      <c r="AB16" s="836"/>
      <c r="AC16" s="836"/>
      <c r="AD16" s="837"/>
      <c r="AE16" s="843" t="s">
        <v>12</v>
      </c>
      <c r="AF16" s="826" t="s">
        <v>13</v>
      </c>
      <c r="AG16" s="767" t="s">
        <v>14</v>
      </c>
      <c r="AH16" s="504" t="s">
        <v>15</v>
      </c>
      <c r="AI16" s="504"/>
      <c r="AJ16" s="504"/>
      <c r="AK16" s="504"/>
      <c r="AL16" s="504"/>
      <c r="AM16" s="504"/>
      <c r="AN16" s="505"/>
      <c r="AO16" s="471"/>
      <c r="AP16" s="687" t="s">
        <v>16</v>
      </c>
      <c r="AQ16" s="496" t="s">
        <v>17</v>
      </c>
      <c r="AR16" s="496" t="s">
        <v>18</v>
      </c>
      <c r="AS16" s="511" t="s">
        <v>19</v>
      </c>
      <c r="AT16" s="511" t="s">
        <v>20</v>
      </c>
      <c r="AU16" s="496" t="s">
        <v>21</v>
      </c>
      <c r="AV16" s="496" t="s">
        <v>22</v>
      </c>
      <c r="AW16" s="690" t="s">
        <v>23</v>
      </c>
      <c r="AX16" s="684" t="s">
        <v>158</v>
      </c>
      <c r="AY16" s="685"/>
      <c r="AZ16" s="685"/>
      <c r="BA16" s="686"/>
      <c r="BB16" s="508" t="s">
        <v>159</v>
      </c>
      <c r="BC16" s="509"/>
      <c r="BD16" s="509"/>
      <c r="BE16" s="510"/>
      <c r="BF16" s="371">
        <v>6</v>
      </c>
      <c r="BG16" s="372">
        <v>5</v>
      </c>
    </row>
    <row r="17" spans="2:59" s="108" customFormat="1" ht="30" customHeight="1">
      <c r="B17" s="830"/>
      <c r="C17" s="232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34"/>
      <c r="T17" s="858"/>
      <c r="U17" s="859"/>
      <c r="V17" s="860"/>
      <c r="W17" s="835"/>
      <c r="X17" s="836"/>
      <c r="Y17" s="836"/>
      <c r="Z17" s="836"/>
      <c r="AA17" s="836"/>
      <c r="AB17" s="836"/>
      <c r="AC17" s="836"/>
      <c r="AD17" s="837"/>
      <c r="AE17" s="844"/>
      <c r="AF17" s="827"/>
      <c r="AG17" s="768"/>
      <c r="AH17" s="466" t="s">
        <v>74</v>
      </c>
      <c r="AI17" s="466"/>
      <c r="AJ17" s="466" t="s">
        <v>79</v>
      </c>
      <c r="AK17" s="466"/>
      <c r="AL17" s="466" t="s">
        <v>80</v>
      </c>
      <c r="AM17" s="466"/>
      <c r="AN17" s="506" t="s">
        <v>70</v>
      </c>
      <c r="AO17" s="471"/>
      <c r="AP17" s="688"/>
      <c r="AQ17" s="497"/>
      <c r="AR17" s="497"/>
      <c r="AS17" s="512"/>
      <c r="AT17" s="512"/>
      <c r="AU17" s="497"/>
      <c r="AV17" s="497"/>
      <c r="AW17" s="691"/>
      <c r="AX17" s="499" t="s">
        <v>160</v>
      </c>
      <c r="AY17" s="500"/>
      <c r="AZ17" s="500"/>
      <c r="BA17" s="501"/>
      <c r="BB17" s="499" t="s">
        <v>160</v>
      </c>
      <c r="BC17" s="500"/>
      <c r="BD17" s="500"/>
      <c r="BE17" s="501"/>
      <c r="BF17" s="254" t="s">
        <v>48</v>
      </c>
      <c r="BG17" s="254" t="s">
        <v>49</v>
      </c>
    </row>
    <row r="18" spans="2:57" s="108" customFormat="1" ht="45" customHeight="1">
      <c r="B18" s="830"/>
      <c r="C18" s="232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34"/>
      <c r="T18" s="858"/>
      <c r="U18" s="859"/>
      <c r="V18" s="860"/>
      <c r="W18" s="835"/>
      <c r="X18" s="836"/>
      <c r="Y18" s="836"/>
      <c r="Z18" s="836"/>
      <c r="AA18" s="836"/>
      <c r="AB18" s="836"/>
      <c r="AC18" s="836"/>
      <c r="AD18" s="837"/>
      <c r="AE18" s="844"/>
      <c r="AF18" s="827"/>
      <c r="AG18" s="768"/>
      <c r="AH18" s="466"/>
      <c r="AI18" s="466"/>
      <c r="AJ18" s="466"/>
      <c r="AK18" s="466"/>
      <c r="AL18" s="466"/>
      <c r="AM18" s="466"/>
      <c r="AN18" s="506"/>
      <c r="AO18" s="471"/>
      <c r="AP18" s="688"/>
      <c r="AQ18" s="497"/>
      <c r="AR18" s="497"/>
      <c r="AS18" s="512"/>
      <c r="AT18" s="512"/>
      <c r="AU18" s="497"/>
      <c r="AV18" s="497"/>
      <c r="AW18" s="691"/>
      <c r="AX18" s="458" t="s">
        <v>14</v>
      </c>
      <c r="AY18" s="502" t="s">
        <v>25</v>
      </c>
      <c r="AZ18" s="502"/>
      <c r="BA18" s="503"/>
      <c r="BB18" s="458" t="s">
        <v>14</v>
      </c>
      <c r="BC18" s="502" t="s">
        <v>25</v>
      </c>
      <c r="BD18" s="502"/>
      <c r="BE18" s="503"/>
    </row>
    <row r="19" spans="2:57" s="108" customFormat="1" ht="175.5" customHeight="1" thickBot="1">
      <c r="B19" s="831"/>
      <c r="C19" s="232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34"/>
      <c r="T19" s="861"/>
      <c r="U19" s="862"/>
      <c r="V19" s="863"/>
      <c r="W19" s="838"/>
      <c r="X19" s="839"/>
      <c r="Y19" s="839"/>
      <c r="Z19" s="839"/>
      <c r="AA19" s="839"/>
      <c r="AB19" s="839"/>
      <c r="AC19" s="839"/>
      <c r="AD19" s="840"/>
      <c r="AE19" s="845"/>
      <c r="AF19" s="828"/>
      <c r="AG19" s="769"/>
      <c r="AH19" s="235" t="s">
        <v>75</v>
      </c>
      <c r="AI19" s="236" t="s">
        <v>76</v>
      </c>
      <c r="AJ19" s="235" t="s">
        <v>75</v>
      </c>
      <c r="AK19" s="236" t="s">
        <v>76</v>
      </c>
      <c r="AL19" s="235" t="s">
        <v>75</v>
      </c>
      <c r="AM19" s="236" t="s">
        <v>76</v>
      </c>
      <c r="AN19" s="507"/>
      <c r="AO19" s="472"/>
      <c r="AP19" s="689"/>
      <c r="AQ19" s="498"/>
      <c r="AR19" s="498"/>
      <c r="AS19" s="513"/>
      <c r="AT19" s="513"/>
      <c r="AU19" s="498"/>
      <c r="AV19" s="498"/>
      <c r="AW19" s="692"/>
      <c r="AX19" s="459"/>
      <c r="AY19" s="17" t="s">
        <v>24</v>
      </c>
      <c r="AZ19" s="17" t="s">
        <v>26</v>
      </c>
      <c r="BA19" s="21" t="s">
        <v>27</v>
      </c>
      <c r="BB19" s="459"/>
      <c r="BC19" s="17" t="s">
        <v>24</v>
      </c>
      <c r="BD19" s="17" t="s">
        <v>26</v>
      </c>
      <c r="BE19" s="21" t="s">
        <v>73</v>
      </c>
    </row>
    <row r="20" spans="2:57" s="161" customFormat="1" ht="42.75" customHeight="1" thickBot="1">
      <c r="B20" s="237">
        <v>1</v>
      </c>
      <c r="C20" s="238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40"/>
      <c r="T20" s="847">
        <v>2</v>
      </c>
      <c r="U20" s="848"/>
      <c r="V20" s="801"/>
      <c r="W20" s="800">
        <v>3</v>
      </c>
      <c r="X20" s="801"/>
      <c r="Y20" s="801"/>
      <c r="Z20" s="801"/>
      <c r="AA20" s="801"/>
      <c r="AB20" s="801"/>
      <c r="AC20" s="801"/>
      <c r="AD20" s="802"/>
      <c r="AE20" s="241">
        <v>4</v>
      </c>
      <c r="AF20" s="242">
        <v>5</v>
      </c>
      <c r="AG20" s="243">
        <v>6</v>
      </c>
      <c r="AH20" s="244">
        <v>7</v>
      </c>
      <c r="AI20" s="244"/>
      <c r="AJ20" s="244"/>
      <c r="AK20" s="244"/>
      <c r="AL20" s="244"/>
      <c r="AM20" s="244"/>
      <c r="AN20" s="242">
        <v>9</v>
      </c>
      <c r="AO20" s="245">
        <v>10</v>
      </c>
      <c r="AP20" s="243">
        <v>11</v>
      </c>
      <c r="AQ20" s="244">
        <v>12</v>
      </c>
      <c r="AR20" s="244">
        <v>13</v>
      </c>
      <c r="AS20" s="244">
        <v>14</v>
      </c>
      <c r="AT20" s="244">
        <v>15</v>
      </c>
      <c r="AU20" s="244">
        <v>16</v>
      </c>
      <c r="AV20" s="244">
        <v>17</v>
      </c>
      <c r="AW20" s="242">
        <v>18</v>
      </c>
      <c r="AX20" s="246">
        <v>19</v>
      </c>
      <c r="AY20" s="247">
        <v>20</v>
      </c>
      <c r="AZ20" s="247">
        <v>21</v>
      </c>
      <c r="BA20" s="248">
        <v>22</v>
      </c>
      <c r="BB20" s="246">
        <v>23</v>
      </c>
      <c r="BC20" s="247">
        <v>24</v>
      </c>
      <c r="BD20" s="247">
        <v>25</v>
      </c>
      <c r="BE20" s="248">
        <v>26</v>
      </c>
    </row>
    <row r="21" spans="2:57" s="5" customFormat="1" ht="79.5" customHeight="1" thickBot="1">
      <c r="B21" s="493" t="s">
        <v>88</v>
      </c>
      <c r="C21" s="494"/>
      <c r="D21" s="494"/>
      <c r="E21" s="494"/>
      <c r="F21" s="494"/>
      <c r="G21" s="494"/>
      <c r="H21" s="494"/>
      <c r="I21" s="494"/>
      <c r="J21" s="494"/>
      <c r="K21" s="494"/>
      <c r="L21" s="494"/>
      <c r="M21" s="494"/>
      <c r="N21" s="494"/>
      <c r="O21" s="494"/>
      <c r="P21" s="494"/>
      <c r="Q21" s="494"/>
      <c r="R21" s="494"/>
      <c r="S21" s="494"/>
      <c r="T21" s="494"/>
      <c r="U21" s="494"/>
      <c r="V21" s="494"/>
      <c r="W21" s="494"/>
      <c r="X21" s="494"/>
      <c r="Y21" s="494"/>
      <c r="Z21" s="494"/>
      <c r="AA21" s="494"/>
      <c r="AB21" s="494"/>
      <c r="AC21" s="494"/>
      <c r="AD21" s="494"/>
      <c r="AE21" s="494"/>
      <c r="AF21" s="494"/>
      <c r="AG21" s="494"/>
      <c r="AH21" s="494"/>
      <c r="AI21" s="494"/>
      <c r="AJ21" s="494"/>
      <c r="AK21" s="494"/>
      <c r="AL21" s="494"/>
      <c r="AM21" s="494"/>
      <c r="AN21" s="494"/>
      <c r="AO21" s="494"/>
      <c r="AP21" s="494"/>
      <c r="AQ21" s="494"/>
      <c r="AR21" s="494"/>
      <c r="AS21" s="494"/>
      <c r="AT21" s="494"/>
      <c r="AU21" s="494"/>
      <c r="AV21" s="494"/>
      <c r="AW21" s="494"/>
      <c r="AX21" s="494"/>
      <c r="AY21" s="494"/>
      <c r="AZ21" s="494"/>
      <c r="BA21" s="494"/>
      <c r="BB21" s="494"/>
      <c r="BC21" s="494"/>
      <c r="BD21" s="494"/>
      <c r="BE21" s="495"/>
    </row>
    <row r="22" spans="2:66" s="69" customFormat="1" ht="36" thickBot="1">
      <c r="B22" s="490" t="s">
        <v>89</v>
      </c>
      <c r="C22" s="491"/>
      <c r="D22" s="491"/>
      <c r="E22" s="491"/>
      <c r="F22" s="491"/>
      <c r="G22" s="491"/>
      <c r="H22" s="491"/>
      <c r="I22" s="491"/>
      <c r="J22" s="491"/>
      <c r="K22" s="491"/>
      <c r="L22" s="491"/>
      <c r="M22" s="491"/>
      <c r="N22" s="491"/>
      <c r="O22" s="491"/>
      <c r="P22" s="491"/>
      <c r="Q22" s="491"/>
      <c r="R22" s="491"/>
      <c r="S22" s="491"/>
      <c r="T22" s="491"/>
      <c r="U22" s="491"/>
      <c r="V22" s="491"/>
      <c r="W22" s="491"/>
      <c r="X22" s="491"/>
      <c r="Y22" s="491"/>
      <c r="Z22" s="491"/>
      <c r="AA22" s="491"/>
      <c r="AB22" s="491"/>
      <c r="AC22" s="491"/>
      <c r="AD22" s="491"/>
      <c r="AE22" s="491"/>
      <c r="AF22" s="491"/>
      <c r="AG22" s="491"/>
      <c r="AH22" s="491"/>
      <c r="AI22" s="491"/>
      <c r="AJ22" s="491"/>
      <c r="AK22" s="491"/>
      <c r="AL22" s="491"/>
      <c r="AM22" s="491"/>
      <c r="AN22" s="491"/>
      <c r="AO22" s="491"/>
      <c r="AP22" s="491"/>
      <c r="AQ22" s="491"/>
      <c r="AR22" s="491"/>
      <c r="AS22" s="491"/>
      <c r="AT22" s="491"/>
      <c r="AU22" s="491"/>
      <c r="AV22" s="491"/>
      <c r="AW22" s="491"/>
      <c r="AX22" s="491"/>
      <c r="AY22" s="491"/>
      <c r="AZ22" s="491"/>
      <c r="BA22" s="491"/>
      <c r="BB22" s="491"/>
      <c r="BC22" s="491"/>
      <c r="BD22" s="491"/>
      <c r="BE22" s="492"/>
      <c r="BF22" s="23"/>
      <c r="BG22" s="23"/>
      <c r="BH22" s="23"/>
      <c r="BI22" s="23"/>
      <c r="BJ22" s="23"/>
      <c r="BL22" s="68"/>
      <c r="BM22" s="68"/>
      <c r="BN22" s="68"/>
    </row>
    <row r="23" spans="1:57" s="109" customFormat="1" ht="79.5" customHeight="1">
      <c r="A23" s="331"/>
      <c r="B23" s="132">
        <v>1</v>
      </c>
      <c r="C23" s="133" t="s">
        <v>106</v>
      </c>
      <c r="D23" s="134" t="s">
        <v>107</v>
      </c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5"/>
      <c r="T23" s="695" t="s">
        <v>106</v>
      </c>
      <c r="U23" s="696"/>
      <c r="V23" s="697"/>
      <c r="W23" s="813" t="s">
        <v>201</v>
      </c>
      <c r="X23" s="814"/>
      <c r="Y23" s="814"/>
      <c r="Z23" s="814"/>
      <c r="AA23" s="814"/>
      <c r="AB23" s="814"/>
      <c r="AC23" s="814"/>
      <c r="AD23" s="815"/>
      <c r="AE23" s="316">
        <v>1</v>
      </c>
      <c r="AF23" s="317">
        <f aca="true" t="shared" si="0" ref="AF23:AF28">AE23*30</f>
        <v>30</v>
      </c>
      <c r="AG23" s="316">
        <f aca="true" t="shared" si="1" ref="AG23:AG28">AH23+AJ23+AL23</f>
        <v>18</v>
      </c>
      <c r="AH23" s="318">
        <v>12</v>
      </c>
      <c r="AI23" s="318"/>
      <c r="AJ23" s="318">
        <v>6</v>
      </c>
      <c r="AK23" s="318"/>
      <c r="AL23" s="318"/>
      <c r="AM23" s="318"/>
      <c r="AN23" s="318"/>
      <c r="AO23" s="317">
        <f aca="true" t="shared" si="2" ref="AO23:AO28">AF23-AG23</f>
        <v>12</v>
      </c>
      <c r="AP23" s="319"/>
      <c r="AQ23" s="320"/>
      <c r="AR23" s="320"/>
      <c r="AS23" s="320"/>
      <c r="AT23" s="320"/>
      <c r="AU23" s="320"/>
      <c r="AV23" s="320"/>
      <c r="AW23" s="321"/>
      <c r="AX23" s="319">
        <f aca="true" t="shared" si="3" ref="AX23:AX28">AY23+AZ23+BA23</f>
        <v>1</v>
      </c>
      <c r="AY23" s="320">
        <v>0.67</v>
      </c>
      <c r="AZ23" s="320">
        <v>0.33</v>
      </c>
      <c r="BA23" s="321"/>
      <c r="BB23" s="322">
        <f aca="true" t="shared" si="4" ref="BB23:BB28">BC23+BD23+BE23</f>
        <v>0</v>
      </c>
      <c r="BC23" s="53"/>
      <c r="BD23" s="53"/>
      <c r="BE23" s="63"/>
    </row>
    <row r="24" spans="1:57" s="109" customFormat="1" ht="79.5" customHeight="1">
      <c r="A24" s="331"/>
      <c r="B24" s="131">
        <v>2</v>
      </c>
      <c r="C24" s="129" t="s">
        <v>108</v>
      </c>
      <c r="D24" s="128" t="s">
        <v>109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36"/>
      <c r="T24" s="517" t="s">
        <v>108</v>
      </c>
      <c r="U24" s="518"/>
      <c r="V24" s="519"/>
      <c r="W24" s="467" t="s">
        <v>202</v>
      </c>
      <c r="X24" s="468"/>
      <c r="Y24" s="468"/>
      <c r="Z24" s="468"/>
      <c r="AA24" s="468"/>
      <c r="AB24" s="468"/>
      <c r="AC24" s="468"/>
      <c r="AD24" s="469"/>
      <c r="AE24" s="323">
        <v>2</v>
      </c>
      <c r="AF24" s="324">
        <f t="shared" si="0"/>
        <v>60</v>
      </c>
      <c r="AG24" s="323">
        <f t="shared" si="1"/>
        <v>36</v>
      </c>
      <c r="AH24" s="325">
        <v>24</v>
      </c>
      <c r="AI24" s="325"/>
      <c r="AJ24" s="325">
        <v>12</v>
      </c>
      <c r="AK24" s="325"/>
      <c r="AL24" s="325"/>
      <c r="AM24" s="325"/>
      <c r="AN24" s="325"/>
      <c r="AO24" s="324">
        <f t="shared" si="2"/>
        <v>24</v>
      </c>
      <c r="AP24" s="326"/>
      <c r="AQ24" s="327">
        <v>1</v>
      </c>
      <c r="AR24" s="327">
        <v>1</v>
      </c>
      <c r="AS24" s="327"/>
      <c r="AT24" s="327"/>
      <c r="AU24" s="327"/>
      <c r="AV24" s="327"/>
      <c r="AW24" s="328"/>
      <c r="AX24" s="326">
        <f t="shared" si="3"/>
        <v>2</v>
      </c>
      <c r="AY24" s="327">
        <v>1.33</v>
      </c>
      <c r="AZ24" s="327">
        <v>0.67</v>
      </c>
      <c r="BA24" s="328"/>
      <c r="BB24" s="329">
        <f t="shared" si="4"/>
        <v>0</v>
      </c>
      <c r="BC24" s="54"/>
      <c r="BD24" s="54"/>
      <c r="BE24" s="59"/>
    </row>
    <row r="25" spans="1:57" s="109" customFormat="1" ht="82.5" customHeight="1">
      <c r="A25" s="331"/>
      <c r="B25" s="131">
        <v>3</v>
      </c>
      <c r="C25" s="129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36"/>
      <c r="T25" s="517" t="s">
        <v>200</v>
      </c>
      <c r="U25" s="518"/>
      <c r="V25" s="519"/>
      <c r="W25" s="559" t="s">
        <v>114</v>
      </c>
      <c r="X25" s="560"/>
      <c r="Y25" s="560"/>
      <c r="Z25" s="560"/>
      <c r="AA25" s="560"/>
      <c r="AB25" s="560"/>
      <c r="AC25" s="560"/>
      <c r="AD25" s="561"/>
      <c r="AE25" s="323">
        <v>3</v>
      </c>
      <c r="AF25" s="324">
        <f t="shared" si="0"/>
        <v>90</v>
      </c>
      <c r="AG25" s="323">
        <f t="shared" si="1"/>
        <v>72</v>
      </c>
      <c r="AH25" s="325"/>
      <c r="AI25" s="325"/>
      <c r="AJ25" s="325">
        <v>72</v>
      </c>
      <c r="AK25" s="325"/>
      <c r="AL25" s="325"/>
      <c r="AM25" s="325"/>
      <c r="AN25" s="325"/>
      <c r="AO25" s="324">
        <f t="shared" si="2"/>
        <v>18</v>
      </c>
      <c r="AP25" s="326"/>
      <c r="AQ25" s="327">
        <v>2</v>
      </c>
      <c r="AR25" s="327">
        <v>1</v>
      </c>
      <c r="AS25" s="327"/>
      <c r="AT25" s="327"/>
      <c r="AU25" s="327"/>
      <c r="AV25" s="327"/>
      <c r="AW25" s="328">
        <v>1</v>
      </c>
      <c r="AX25" s="326">
        <f t="shared" si="3"/>
        <v>2</v>
      </c>
      <c r="AY25" s="327"/>
      <c r="AZ25" s="327">
        <v>2</v>
      </c>
      <c r="BA25" s="328"/>
      <c r="BB25" s="140">
        <f t="shared" si="4"/>
        <v>2</v>
      </c>
      <c r="BC25" s="54"/>
      <c r="BD25" s="54">
        <v>2</v>
      </c>
      <c r="BE25" s="59"/>
    </row>
    <row r="26" spans="1:58" s="109" customFormat="1" ht="79.5" customHeight="1">
      <c r="A26" s="331"/>
      <c r="B26" s="131">
        <v>4</v>
      </c>
      <c r="C26" s="129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36"/>
      <c r="T26" s="531" t="s">
        <v>164</v>
      </c>
      <c r="U26" s="532"/>
      <c r="V26" s="533"/>
      <c r="W26" s="487" t="s">
        <v>161</v>
      </c>
      <c r="X26" s="488"/>
      <c r="Y26" s="488"/>
      <c r="Z26" s="488"/>
      <c r="AA26" s="488"/>
      <c r="AB26" s="488"/>
      <c r="AC26" s="488"/>
      <c r="AD26" s="489"/>
      <c r="AE26" s="323">
        <v>2</v>
      </c>
      <c r="AF26" s="324">
        <f t="shared" si="0"/>
        <v>60</v>
      </c>
      <c r="AG26" s="323">
        <f t="shared" si="1"/>
        <v>36</v>
      </c>
      <c r="AH26" s="325">
        <v>18</v>
      </c>
      <c r="AI26" s="325"/>
      <c r="AJ26" s="325">
        <v>18</v>
      </c>
      <c r="AK26" s="325"/>
      <c r="AL26" s="325"/>
      <c r="AM26" s="325"/>
      <c r="AN26" s="325"/>
      <c r="AO26" s="324">
        <f t="shared" si="2"/>
        <v>24</v>
      </c>
      <c r="AP26" s="326"/>
      <c r="AQ26" s="327">
        <v>1</v>
      </c>
      <c r="AR26" s="327">
        <v>1</v>
      </c>
      <c r="AS26" s="327"/>
      <c r="AT26" s="327"/>
      <c r="AU26" s="327"/>
      <c r="AV26" s="327"/>
      <c r="AW26" s="328"/>
      <c r="AX26" s="326">
        <f t="shared" si="3"/>
        <v>2</v>
      </c>
      <c r="AY26" s="327">
        <v>1</v>
      </c>
      <c r="AZ26" s="327">
        <v>1</v>
      </c>
      <c r="BA26" s="328"/>
      <c r="BB26" s="140">
        <f t="shared" si="4"/>
        <v>0</v>
      </c>
      <c r="BC26" s="54"/>
      <c r="BD26" s="54"/>
      <c r="BE26" s="59"/>
      <c r="BF26" s="330"/>
    </row>
    <row r="27" spans="1:58" s="109" customFormat="1" ht="79.5" customHeight="1">
      <c r="A27" s="331"/>
      <c r="B27" s="131">
        <v>5</v>
      </c>
      <c r="C27" s="129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36"/>
      <c r="T27" s="517" t="s">
        <v>165</v>
      </c>
      <c r="U27" s="518"/>
      <c r="V27" s="519"/>
      <c r="W27" s="443" t="s">
        <v>203</v>
      </c>
      <c r="X27" s="444"/>
      <c r="Y27" s="444"/>
      <c r="Z27" s="444"/>
      <c r="AA27" s="444"/>
      <c r="AB27" s="444"/>
      <c r="AC27" s="444"/>
      <c r="AD27" s="445"/>
      <c r="AE27" s="323">
        <v>3</v>
      </c>
      <c r="AF27" s="324">
        <f t="shared" si="0"/>
        <v>90</v>
      </c>
      <c r="AG27" s="323">
        <f t="shared" si="1"/>
        <v>54</v>
      </c>
      <c r="AH27" s="325">
        <v>18</v>
      </c>
      <c r="AI27" s="325"/>
      <c r="AJ27" s="325">
        <v>36</v>
      </c>
      <c r="AK27" s="325"/>
      <c r="AL27" s="325"/>
      <c r="AM27" s="325"/>
      <c r="AN27" s="325"/>
      <c r="AO27" s="324">
        <f t="shared" si="2"/>
        <v>36</v>
      </c>
      <c r="AP27" s="326"/>
      <c r="AQ27" s="327">
        <v>2</v>
      </c>
      <c r="AR27" s="327">
        <v>2</v>
      </c>
      <c r="AS27" s="327"/>
      <c r="AT27" s="327"/>
      <c r="AU27" s="327"/>
      <c r="AV27" s="327"/>
      <c r="AW27" s="328"/>
      <c r="AX27" s="326">
        <f t="shared" si="3"/>
        <v>0</v>
      </c>
      <c r="AY27" s="327"/>
      <c r="AZ27" s="327"/>
      <c r="BA27" s="328"/>
      <c r="BB27" s="140">
        <f t="shared" si="4"/>
        <v>3</v>
      </c>
      <c r="BC27" s="54">
        <v>1</v>
      </c>
      <c r="BD27" s="54">
        <v>2</v>
      </c>
      <c r="BE27" s="59"/>
      <c r="BF27" s="330"/>
    </row>
    <row r="28" spans="1:62" s="118" customFormat="1" ht="79.5" customHeight="1" thickBot="1">
      <c r="A28" s="332" t="s">
        <v>178</v>
      </c>
      <c r="B28" s="131">
        <v>6</v>
      </c>
      <c r="C28" s="129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36"/>
      <c r="T28" s="480" t="s">
        <v>116</v>
      </c>
      <c r="U28" s="480"/>
      <c r="V28" s="481"/>
      <c r="W28" s="463" t="s">
        <v>177</v>
      </c>
      <c r="X28" s="464"/>
      <c r="Y28" s="464"/>
      <c r="Z28" s="464"/>
      <c r="AA28" s="464"/>
      <c r="AB28" s="464"/>
      <c r="AC28" s="464"/>
      <c r="AD28" s="465"/>
      <c r="AE28" s="323">
        <v>4</v>
      </c>
      <c r="AF28" s="324">
        <f t="shared" si="0"/>
        <v>120</v>
      </c>
      <c r="AG28" s="323">
        <f t="shared" si="1"/>
        <v>54</v>
      </c>
      <c r="AH28" s="325">
        <v>36</v>
      </c>
      <c r="AI28" s="325"/>
      <c r="AJ28" s="325"/>
      <c r="AK28" s="325"/>
      <c r="AL28" s="325">
        <v>18</v>
      </c>
      <c r="AM28" s="325"/>
      <c r="AN28" s="325"/>
      <c r="AO28" s="324">
        <f t="shared" si="2"/>
        <v>66</v>
      </c>
      <c r="AP28" s="326">
        <v>1</v>
      </c>
      <c r="AQ28" s="327"/>
      <c r="AR28" s="327">
        <v>1</v>
      </c>
      <c r="AS28" s="327"/>
      <c r="AT28" s="327"/>
      <c r="AU28" s="327"/>
      <c r="AV28" s="327"/>
      <c r="AW28" s="328"/>
      <c r="AX28" s="334">
        <f t="shared" si="3"/>
        <v>3</v>
      </c>
      <c r="AY28" s="335">
        <v>2</v>
      </c>
      <c r="AZ28" s="335"/>
      <c r="BA28" s="336">
        <v>1</v>
      </c>
      <c r="BB28" s="251">
        <f t="shared" si="4"/>
        <v>0</v>
      </c>
      <c r="BC28" s="58"/>
      <c r="BD28" s="58"/>
      <c r="BE28" s="64"/>
      <c r="BF28" s="117"/>
      <c r="BG28" s="111"/>
      <c r="BH28" s="112"/>
      <c r="BI28" s="119"/>
      <c r="BJ28" s="119"/>
    </row>
    <row r="29" spans="2:62" s="118" customFormat="1" ht="79.5" customHeight="1" thickBot="1">
      <c r="B29" s="275"/>
      <c r="C29" s="276"/>
      <c r="D29" s="473" t="s">
        <v>91</v>
      </c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74"/>
      <c r="AE29" s="271">
        <f>SUM(AE23:AE28)</f>
        <v>15</v>
      </c>
      <c r="AF29" s="271">
        <f aca="true" t="shared" si="5" ref="AF29:AO29">SUM(AF23:AF28)</f>
        <v>450</v>
      </c>
      <c r="AG29" s="271">
        <f t="shared" si="5"/>
        <v>270</v>
      </c>
      <c r="AH29" s="271">
        <f t="shared" si="5"/>
        <v>108</v>
      </c>
      <c r="AI29" s="271">
        <f t="shared" si="5"/>
        <v>0</v>
      </c>
      <c r="AJ29" s="271">
        <f t="shared" si="5"/>
        <v>144</v>
      </c>
      <c r="AK29" s="271">
        <f t="shared" si="5"/>
        <v>0</v>
      </c>
      <c r="AL29" s="271">
        <f t="shared" si="5"/>
        <v>18</v>
      </c>
      <c r="AM29" s="271">
        <f t="shared" si="5"/>
        <v>0</v>
      </c>
      <c r="AN29" s="271">
        <f t="shared" si="5"/>
        <v>0</v>
      </c>
      <c r="AO29" s="271">
        <f t="shared" si="5"/>
        <v>180</v>
      </c>
      <c r="AP29" s="274">
        <v>1</v>
      </c>
      <c r="AQ29" s="272">
        <v>4</v>
      </c>
      <c r="AR29" s="272">
        <v>5</v>
      </c>
      <c r="AS29" s="272">
        <v>0</v>
      </c>
      <c r="AT29" s="272">
        <v>0</v>
      </c>
      <c r="AU29" s="272">
        <v>0</v>
      </c>
      <c r="AV29" s="272">
        <v>0</v>
      </c>
      <c r="AW29" s="273">
        <v>1</v>
      </c>
      <c r="AX29" s="271">
        <f>SUM(AX23:AX28)</f>
        <v>10</v>
      </c>
      <c r="AY29" s="271">
        <f aca="true" t="shared" si="6" ref="AY29:BE29">SUM(AY23:AY28)</f>
        <v>5</v>
      </c>
      <c r="AZ29" s="271">
        <f t="shared" si="6"/>
        <v>4</v>
      </c>
      <c r="BA29" s="271">
        <f t="shared" si="6"/>
        <v>1</v>
      </c>
      <c r="BB29" s="271">
        <f t="shared" si="6"/>
        <v>5</v>
      </c>
      <c r="BC29" s="271">
        <f t="shared" si="6"/>
        <v>1</v>
      </c>
      <c r="BD29" s="271">
        <f t="shared" si="6"/>
        <v>4</v>
      </c>
      <c r="BE29" s="271">
        <f t="shared" si="6"/>
        <v>0</v>
      </c>
      <c r="BF29" s="110"/>
      <c r="BG29" s="111"/>
      <c r="BH29" s="112"/>
      <c r="BI29" s="119"/>
      <c r="BJ29" s="119"/>
    </row>
    <row r="30" spans="2:62" s="69" customFormat="1" ht="79.5" customHeight="1" thickBot="1">
      <c r="B30" s="70"/>
      <c r="C30" s="250"/>
      <c r="D30" s="147" t="s">
        <v>90</v>
      </c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491" t="s">
        <v>90</v>
      </c>
      <c r="U30" s="491"/>
      <c r="V30" s="491"/>
      <c r="W30" s="491"/>
      <c r="X30" s="491"/>
      <c r="Y30" s="491"/>
      <c r="Z30" s="491"/>
      <c r="AA30" s="491"/>
      <c r="AB30" s="491"/>
      <c r="AC30" s="491"/>
      <c r="AD30" s="491"/>
      <c r="AE30" s="491"/>
      <c r="AF30" s="491"/>
      <c r="AG30" s="491"/>
      <c r="AH30" s="491"/>
      <c r="AI30" s="491"/>
      <c r="AJ30" s="491"/>
      <c r="AK30" s="491"/>
      <c r="AL30" s="491"/>
      <c r="AM30" s="491"/>
      <c r="AN30" s="491"/>
      <c r="AO30" s="491"/>
      <c r="AP30" s="491"/>
      <c r="AQ30" s="491"/>
      <c r="AR30" s="491"/>
      <c r="AS30" s="491"/>
      <c r="AT30" s="491"/>
      <c r="AU30" s="491"/>
      <c r="AV30" s="491"/>
      <c r="AW30" s="491"/>
      <c r="AX30" s="756"/>
      <c r="AY30" s="756"/>
      <c r="AZ30" s="756"/>
      <c r="BA30" s="756"/>
      <c r="BB30" s="756"/>
      <c r="BC30" s="756"/>
      <c r="BD30" s="756"/>
      <c r="BE30" s="757"/>
      <c r="BF30" s="23"/>
      <c r="BH30" s="71"/>
      <c r="BI30" s="68"/>
      <c r="BJ30" s="68"/>
    </row>
    <row r="31" spans="1:58" s="109" customFormat="1" ht="87" customHeight="1">
      <c r="A31" s="332" t="s">
        <v>179</v>
      </c>
      <c r="B31" s="132">
        <v>7</v>
      </c>
      <c r="C31" s="133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5"/>
      <c r="T31" s="695" t="s">
        <v>138</v>
      </c>
      <c r="U31" s="696"/>
      <c r="V31" s="697"/>
      <c r="W31" s="463" t="s">
        <v>177</v>
      </c>
      <c r="X31" s="464"/>
      <c r="Y31" s="464"/>
      <c r="Z31" s="464"/>
      <c r="AA31" s="464"/>
      <c r="AB31" s="464"/>
      <c r="AC31" s="464"/>
      <c r="AD31" s="465"/>
      <c r="AE31" s="316">
        <v>5</v>
      </c>
      <c r="AF31" s="317">
        <f>AE31*30</f>
        <v>150</v>
      </c>
      <c r="AG31" s="316">
        <f>AH31+AJ31+AL31</f>
        <v>54</v>
      </c>
      <c r="AH31" s="318">
        <v>36</v>
      </c>
      <c r="AI31" s="318"/>
      <c r="AJ31" s="318">
        <v>18</v>
      </c>
      <c r="AK31" s="318"/>
      <c r="AL31" s="318"/>
      <c r="AM31" s="318"/>
      <c r="AN31" s="318"/>
      <c r="AO31" s="317">
        <v>96</v>
      </c>
      <c r="AP31" s="319">
        <v>1</v>
      </c>
      <c r="AQ31" s="320"/>
      <c r="AR31" s="320">
        <v>1</v>
      </c>
      <c r="AS31" s="320"/>
      <c r="AT31" s="320"/>
      <c r="AU31" s="320"/>
      <c r="AV31" s="320"/>
      <c r="AW31" s="321"/>
      <c r="AX31" s="319">
        <f>AY31+AZ31+BA31</f>
        <v>3</v>
      </c>
      <c r="AY31" s="320">
        <v>2</v>
      </c>
      <c r="AZ31" s="320">
        <v>1</v>
      </c>
      <c r="BA31" s="321"/>
      <c r="BB31" s="333">
        <f>BC31+BD31+BE31</f>
        <v>0</v>
      </c>
      <c r="BC31" s="53"/>
      <c r="BD31" s="53"/>
      <c r="BE31" s="63"/>
      <c r="BF31" s="330"/>
    </row>
    <row r="32" spans="1:57" s="109" customFormat="1" ht="79.5" customHeight="1">
      <c r="A32" s="331" t="s">
        <v>188</v>
      </c>
      <c r="B32" s="131">
        <v>8</v>
      </c>
      <c r="C32" s="129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36"/>
      <c r="T32" s="517" t="s">
        <v>139</v>
      </c>
      <c r="U32" s="518"/>
      <c r="V32" s="519"/>
      <c r="W32" s="463" t="s">
        <v>177</v>
      </c>
      <c r="X32" s="464"/>
      <c r="Y32" s="464"/>
      <c r="Z32" s="464"/>
      <c r="AA32" s="464"/>
      <c r="AB32" s="464"/>
      <c r="AC32" s="464"/>
      <c r="AD32" s="465"/>
      <c r="AE32" s="323">
        <v>5.5</v>
      </c>
      <c r="AF32" s="324">
        <f>AE32*30</f>
        <v>165</v>
      </c>
      <c r="AG32" s="323">
        <f>AH32+AJ32+AL32</f>
        <v>54</v>
      </c>
      <c r="AH32" s="325">
        <v>54</v>
      </c>
      <c r="AI32" s="325"/>
      <c r="AJ32" s="325"/>
      <c r="AK32" s="325"/>
      <c r="AL32" s="325"/>
      <c r="AM32" s="325"/>
      <c r="AN32" s="325"/>
      <c r="AO32" s="324">
        <f>AF32-AG32</f>
        <v>111</v>
      </c>
      <c r="AP32" s="326"/>
      <c r="AQ32" s="327">
        <v>1</v>
      </c>
      <c r="AR32" s="327">
        <v>1</v>
      </c>
      <c r="AS32" s="327"/>
      <c r="AT32" s="327"/>
      <c r="AU32" s="327"/>
      <c r="AV32" s="327"/>
      <c r="AW32" s="328"/>
      <c r="AX32" s="326">
        <f>AY32+AZ32+BA32</f>
        <v>3</v>
      </c>
      <c r="AY32" s="327">
        <v>3</v>
      </c>
      <c r="AZ32" s="327"/>
      <c r="BA32" s="328"/>
      <c r="BB32" s="140"/>
      <c r="BC32" s="54"/>
      <c r="BD32" s="54"/>
      <c r="BE32" s="59"/>
    </row>
    <row r="33" spans="1:57" s="109" customFormat="1" ht="79.5" customHeight="1">
      <c r="A33" s="331" t="s">
        <v>181</v>
      </c>
      <c r="B33" s="132">
        <v>9</v>
      </c>
      <c r="C33" s="129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36"/>
      <c r="T33" s="517" t="s">
        <v>140</v>
      </c>
      <c r="U33" s="518"/>
      <c r="V33" s="519"/>
      <c r="W33" s="463" t="s">
        <v>177</v>
      </c>
      <c r="X33" s="464"/>
      <c r="Y33" s="464"/>
      <c r="Z33" s="464"/>
      <c r="AA33" s="464"/>
      <c r="AB33" s="464"/>
      <c r="AC33" s="464"/>
      <c r="AD33" s="465"/>
      <c r="AE33" s="323">
        <v>6</v>
      </c>
      <c r="AF33" s="324">
        <f>AE33*30</f>
        <v>180</v>
      </c>
      <c r="AG33" s="323">
        <f>AH33+AJ33+AL33</f>
        <v>72</v>
      </c>
      <c r="AH33" s="325">
        <v>36</v>
      </c>
      <c r="AI33" s="325"/>
      <c r="AJ33" s="325">
        <v>36</v>
      </c>
      <c r="AK33" s="325"/>
      <c r="AL33" s="325"/>
      <c r="AM33" s="325"/>
      <c r="AN33" s="325"/>
      <c r="AO33" s="324">
        <v>108</v>
      </c>
      <c r="AP33" s="326">
        <v>1</v>
      </c>
      <c r="AQ33" s="327"/>
      <c r="AR33" s="327">
        <v>1</v>
      </c>
      <c r="AS33" s="327"/>
      <c r="AT33" s="327"/>
      <c r="AU33" s="327"/>
      <c r="AV33" s="327"/>
      <c r="AW33" s="328"/>
      <c r="AX33" s="326">
        <f>AY33+AZ33+BA33</f>
        <v>4</v>
      </c>
      <c r="AY33" s="327">
        <v>2</v>
      </c>
      <c r="AZ33" s="327">
        <v>2</v>
      </c>
      <c r="BA33" s="328"/>
      <c r="BB33" s="140">
        <f>BC33+BD33+BE33</f>
        <v>0</v>
      </c>
      <c r="BC33" s="54"/>
      <c r="BD33" s="54"/>
      <c r="BE33" s="59"/>
    </row>
    <row r="34" spans="1:58" s="109" customFormat="1" ht="79.5" customHeight="1" thickBot="1">
      <c r="A34" s="331" t="s">
        <v>196</v>
      </c>
      <c r="B34" s="131">
        <v>10</v>
      </c>
      <c r="C34" s="129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36"/>
      <c r="T34" s="706" t="s">
        <v>142</v>
      </c>
      <c r="U34" s="707"/>
      <c r="V34" s="708"/>
      <c r="W34" s="793" t="s">
        <v>177</v>
      </c>
      <c r="X34" s="794"/>
      <c r="Y34" s="794"/>
      <c r="Z34" s="794"/>
      <c r="AA34" s="794"/>
      <c r="AB34" s="794"/>
      <c r="AC34" s="794"/>
      <c r="AD34" s="795"/>
      <c r="AE34" s="113">
        <v>3.5</v>
      </c>
      <c r="AF34" s="141">
        <f>AE34*30</f>
        <v>105</v>
      </c>
      <c r="AG34" s="113">
        <f>AH34+AJ34+AL34</f>
        <v>54</v>
      </c>
      <c r="AH34" s="142">
        <v>36</v>
      </c>
      <c r="AI34" s="142"/>
      <c r="AJ34" s="142">
        <v>18</v>
      </c>
      <c r="AK34" s="142"/>
      <c r="AL34" s="142"/>
      <c r="AM34" s="142"/>
      <c r="AN34" s="142"/>
      <c r="AO34" s="141">
        <f>AF34-AG34</f>
        <v>51</v>
      </c>
      <c r="AP34" s="326"/>
      <c r="AQ34" s="327">
        <v>2</v>
      </c>
      <c r="AR34" s="327">
        <v>2</v>
      </c>
      <c r="AS34" s="327"/>
      <c r="AT34" s="327"/>
      <c r="AU34" s="327">
        <v>2</v>
      </c>
      <c r="AV34" s="327"/>
      <c r="AW34" s="328"/>
      <c r="AX34" s="326">
        <f>AY34+AZ34+BA34</f>
        <v>0</v>
      </c>
      <c r="AY34" s="327"/>
      <c r="AZ34" s="327"/>
      <c r="BA34" s="328"/>
      <c r="BB34" s="140">
        <f>BC34+BD34+BE34</f>
        <v>3</v>
      </c>
      <c r="BC34" s="54">
        <v>2</v>
      </c>
      <c r="BD34" s="54">
        <v>1</v>
      </c>
      <c r="BE34" s="59"/>
      <c r="BF34" s="330" t="s">
        <v>141</v>
      </c>
    </row>
    <row r="35" spans="2:57" s="22" customFormat="1" ht="79.5" customHeight="1" thickBot="1">
      <c r="B35" s="773" t="s">
        <v>134</v>
      </c>
      <c r="C35" s="774"/>
      <c r="D35" s="774"/>
      <c r="E35" s="774"/>
      <c r="F35" s="774"/>
      <c r="G35" s="774"/>
      <c r="H35" s="774"/>
      <c r="I35" s="774"/>
      <c r="J35" s="774"/>
      <c r="K35" s="774"/>
      <c r="L35" s="774"/>
      <c r="M35" s="774"/>
      <c r="N35" s="774"/>
      <c r="O35" s="774"/>
      <c r="P35" s="774"/>
      <c r="Q35" s="774"/>
      <c r="R35" s="774"/>
      <c r="S35" s="774"/>
      <c r="T35" s="774"/>
      <c r="U35" s="774"/>
      <c r="V35" s="774"/>
      <c r="W35" s="774"/>
      <c r="X35" s="774"/>
      <c r="Y35" s="774"/>
      <c r="Z35" s="774"/>
      <c r="AA35" s="774"/>
      <c r="AB35" s="774"/>
      <c r="AC35" s="774"/>
      <c r="AD35" s="775"/>
      <c r="AE35" s="307">
        <f aca="true" t="shared" si="7" ref="AE35:AO35">SUM(SUM(AE31:AE34))</f>
        <v>20</v>
      </c>
      <c r="AF35" s="307">
        <f t="shared" si="7"/>
        <v>600</v>
      </c>
      <c r="AG35" s="307">
        <f t="shared" si="7"/>
        <v>234</v>
      </c>
      <c r="AH35" s="307">
        <f t="shared" si="7"/>
        <v>162</v>
      </c>
      <c r="AI35" s="307">
        <f t="shared" si="7"/>
        <v>0</v>
      </c>
      <c r="AJ35" s="307">
        <f t="shared" si="7"/>
        <v>72</v>
      </c>
      <c r="AK35" s="307">
        <f t="shared" si="7"/>
        <v>0</v>
      </c>
      <c r="AL35" s="307">
        <f t="shared" si="7"/>
        <v>0</v>
      </c>
      <c r="AM35" s="307">
        <f t="shared" si="7"/>
        <v>0</v>
      </c>
      <c r="AN35" s="307">
        <f t="shared" si="7"/>
        <v>0</v>
      </c>
      <c r="AO35" s="312">
        <f t="shared" si="7"/>
        <v>366</v>
      </c>
      <c r="AP35" s="308">
        <v>2</v>
      </c>
      <c r="AQ35" s="309">
        <v>2</v>
      </c>
      <c r="AR35" s="309">
        <v>4</v>
      </c>
      <c r="AS35" s="309">
        <v>0</v>
      </c>
      <c r="AT35" s="309">
        <v>0</v>
      </c>
      <c r="AU35" s="309">
        <v>1</v>
      </c>
      <c r="AV35" s="309">
        <v>0</v>
      </c>
      <c r="AW35" s="310">
        <v>0</v>
      </c>
      <c r="AX35" s="308">
        <f aca="true" t="shared" si="8" ref="AX35:BE35">SUM(AX31:AX34)</f>
        <v>10</v>
      </c>
      <c r="AY35" s="309">
        <f t="shared" si="8"/>
        <v>7</v>
      </c>
      <c r="AZ35" s="309">
        <f t="shared" si="8"/>
        <v>3</v>
      </c>
      <c r="BA35" s="310">
        <f t="shared" si="8"/>
        <v>0</v>
      </c>
      <c r="BB35" s="311">
        <f t="shared" si="8"/>
        <v>3</v>
      </c>
      <c r="BC35" s="309">
        <f t="shared" si="8"/>
        <v>2</v>
      </c>
      <c r="BD35" s="309">
        <f t="shared" si="8"/>
        <v>1</v>
      </c>
      <c r="BE35" s="310">
        <f t="shared" si="8"/>
        <v>0</v>
      </c>
    </row>
    <row r="36" spans="2:57" s="109" customFormat="1" ht="79.5" customHeight="1" thickBot="1">
      <c r="B36" s="878" t="s">
        <v>102</v>
      </c>
      <c r="C36" s="879"/>
      <c r="D36" s="879"/>
      <c r="E36" s="879"/>
      <c r="F36" s="879"/>
      <c r="G36" s="879"/>
      <c r="H36" s="879"/>
      <c r="I36" s="879"/>
      <c r="J36" s="879"/>
      <c r="K36" s="879"/>
      <c r="L36" s="879"/>
      <c r="M36" s="879"/>
      <c r="N36" s="879"/>
      <c r="O36" s="879"/>
      <c r="P36" s="879"/>
      <c r="Q36" s="879"/>
      <c r="R36" s="879"/>
      <c r="S36" s="879"/>
      <c r="T36" s="879"/>
      <c r="U36" s="879"/>
      <c r="V36" s="879"/>
      <c r="W36" s="879"/>
      <c r="X36" s="879"/>
      <c r="Y36" s="879"/>
      <c r="Z36" s="879"/>
      <c r="AA36" s="879"/>
      <c r="AB36" s="879"/>
      <c r="AC36" s="879"/>
      <c r="AD36" s="879"/>
      <c r="AE36" s="879"/>
      <c r="AF36" s="879"/>
      <c r="AG36" s="879"/>
      <c r="AH36" s="879"/>
      <c r="AI36" s="879"/>
      <c r="AJ36" s="879"/>
      <c r="AK36" s="879"/>
      <c r="AL36" s="879"/>
      <c r="AM36" s="879"/>
      <c r="AN36" s="879"/>
      <c r="AO36" s="879"/>
      <c r="AP36" s="879"/>
      <c r="AQ36" s="879"/>
      <c r="AR36" s="879"/>
      <c r="AS36" s="879"/>
      <c r="AT36" s="879"/>
      <c r="AU36" s="879"/>
      <c r="AV36" s="879"/>
      <c r="AW36" s="879"/>
      <c r="AX36" s="879"/>
      <c r="AY36" s="879"/>
      <c r="AZ36" s="879"/>
      <c r="BA36" s="879"/>
      <c r="BB36" s="879"/>
      <c r="BC36" s="879"/>
      <c r="BD36" s="879"/>
      <c r="BE36" s="880"/>
    </row>
    <row r="37" spans="1:57" s="109" customFormat="1" ht="79.5" customHeight="1">
      <c r="A37" s="337" t="s">
        <v>182</v>
      </c>
      <c r="B37" s="130">
        <v>11</v>
      </c>
      <c r="C37" s="133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5"/>
      <c r="T37" s="695" t="s">
        <v>176</v>
      </c>
      <c r="U37" s="696"/>
      <c r="V37" s="697"/>
      <c r="W37" s="463" t="s">
        <v>177</v>
      </c>
      <c r="X37" s="464"/>
      <c r="Y37" s="464"/>
      <c r="Z37" s="464"/>
      <c r="AA37" s="464"/>
      <c r="AB37" s="464"/>
      <c r="AC37" s="464"/>
      <c r="AD37" s="465"/>
      <c r="AE37" s="316">
        <v>2</v>
      </c>
      <c r="AF37" s="317">
        <f>AE37*30</f>
        <v>60</v>
      </c>
      <c r="AG37" s="316">
        <f>AH37+AJ37+AL37</f>
        <v>27</v>
      </c>
      <c r="AH37" s="318">
        <v>9</v>
      </c>
      <c r="AI37" s="318"/>
      <c r="AJ37" s="318">
        <v>18</v>
      </c>
      <c r="AK37" s="318"/>
      <c r="AL37" s="318"/>
      <c r="AM37" s="318"/>
      <c r="AN37" s="318"/>
      <c r="AO37" s="317">
        <f>AF37-AG37</f>
        <v>33</v>
      </c>
      <c r="AP37" s="319"/>
      <c r="AQ37" s="320">
        <v>1</v>
      </c>
      <c r="AR37" s="320">
        <v>1</v>
      </c>
      <c r="AS37" s="320"/>
      <c r="AT37" s="320"/>
      <c r="AU37" s="320"/>
      <c r="AV37" s="320"/>
      <c r="AW37" s="321"/>
      <c r="AX37" s="319">
        <f>AY37+AZ37+BA37</f>
        <v>1.5</v>
      </c>
      <c r="AY37" s="320">
        <v>0.5</v>
      </c>
      <c r="AZ37" s="320">
        <v>1</v>
      </c>
      <c r="BA37" s="321"/>
      <c r="BB37" s="322">
        <f>BC37+BD37+BE37</f>
        <v>0</v>
      </c>
      <c r="BC37" s="53"/>
      <c r="BD37" s="53"/>
      <c r="BE37" s="63"/>
    </row>
    <row r="38" spans="1:58" s="109" customFormat="1" ht="79.5" customHeight="1" thickBot="1">
      <c r="A38" s="337" t="s">
        <v>197</v>
      </c>
      <c r="B38" s="146">
        <v>12</v>
      </c>
      <c r="C38" s="14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9"/>
      <c r="T38" s="865" t="s">
        <v>117</v>
      </c>
      <c r="U38" s="866"/>
      <c r="V38" s="867"/>
      <c r="W38" s="793" t="s">
        <v>177</v>
      </c>
      <c r="X38" s="794"/>
      <c r="Y38" s="794"/>
      <c r="Z38" s="794"/>
      <c r="AA38" s="794"/>
      <c r="AB38" s="794"/>
      <c r="AC38" s="794"/>
      <c r="AD38" s="795"/>
      <c r="AE38" s="113">
        <v>4</v>
      </c>
      <c r="AF38" s="141">
        <f>AE38*30</f>
        <v>120</v>
      </c>
      <c r="AG38" s="113">
        <f>AH38+AJ38+AL38</f>
        <v>18</v>
      </c>
      <c r="AH38" s="142"/>
      <c r="AI38" s="142"/>
      <c r="AJ38" s="142">
        <v>18</v>
      </c>
      <c r="AK38" s="142"/>
      <c r="AL38" s="142"/>
      <c r="AM38" s="142"/>
      <c r="AN38" s="142"/>
      <c r="AO38" s="141">
        <f>AF38-AG38</f>
        <v>102</v>
      </c>
      <c r="AP38" s="114"/>
      <c r="AQ38" s="115">
        <v>2</v>
      </c>
      <c r="AR38" s="115"/>
      <c r="AS38" s="115"/>
      <c r="AT38" s="115"/>
      <c r="AU38" s="115"/>
      <c r="AV38" s="115"/>
      <c r="AW38" s="116"/>
      <c r="AX38" s="114">
        <v>0</v>
      </c>
      <c r="AY38" s="115">
        <v>0</v>
      </c>
      <c r="AZ38" s="115">
        <v>0</v>
      </c>
      <c r="BA38" s="116">
        <v>0</v>
      </c>
      <c r="BB38" s="143">
        <f>BC38+BD38+BE38</f>
        <v>1</v>
      </c>
      <c r="BC38" s="144"/>
      <c r="BD38" s="144">
        <v>1</v>
      </c>
      <c r="BE38" s="145"/>
      <c r="BF38" s="109" t="s">
        <v>118</v>
      </c>
    </row>
    <row r="39" spans="2:57" s="22" customFormat="1" ht="79.5" customHeight="1" thickBot="1">
      <c r="B39" s="773" t="s">
        <v>92</v>
      </c>
      <c r="C39" s="774"/>
      <c r="D39" s="774"/>
      <c r="E39" s="774"/>
      <c r="F39" s="774"/>
      <c r="G39" s="774"/>
      <c r="H39" s="774"/>
      <c r="I39" s="774"/>
      <c r="J39" s="774"/>
      <c r="K39" s="774"/>
      <c r="L39" s="774"/>
      <c r="M39" s="774"/>
      <c r="N39" s="774"/>
      <c r="O39" s="774"/>
      <c r="P39" s="774"/>
      <c r="Q39" s="774"/>
      <c r="R39" s="774"/>
      <c r="S39" s="774"/>
      <c r="T39" s="774"/>
      <c r="U39" s="774"/>
      <c r="V39" s="774"/>
      <c r="W39" s="774"/>
      <c r="X39" s="774"/>
      <c r="Y39" s="774"/>
      <c r="Z39" s="774"/>
      <c r="AA39" s="774"/>
      <c r="AB39" s="774"/>
      <c r="AC39" s="774"/>
      <c r="AD39" s="775"/>
      <c r="AE39" s="307">
        <f>SUM(AE37:AE38)</f>
        <v>6</v>
      </c>
      <c r="AF39" s="307">
        <f aca="true" t="shared" si="9" ref="AF39:AO39">SUM(AF37:AF38)</f>
        <v>180</v>
      </c>
      <c r="AG39" s="307">
        <f t="shared" si="9"/>
        <v>45</v>
      </c>
      <c r="AH39" s="307">
        <f t="shared" si="9"/>
        <v>9</v>
      </c>
      <c r="AI39" s="307">
        <f t="shared" si="9"/>
        <v>0</v>
      </c>
      <c r="AJ39" s="307">
        <f t="shared" si="9"/>
        <v>36</v>
      </c>
      <c r="AK39" s="307">
        <f t="shared" si="9"/>
        <v>0</v>
      </c>
      <c r="AL39" s="307">
        <f t="shared" si="9"/>
        <v>0</v>
      </c>
      <c r="AM39" s="307">
        <f t="shared" si="9"/>
        <v>0</v>
      </c>
      <c r="AN39" s="307">
        <f t="shared" si="9"/>
        <v>0</v>
      </c>
      <c r="AO39" s="312">
        <f t="shared" si="9"/>
        <v>135</v>
      </c>
      <c r="AP39" s="308">
        <v>0</v>
      </c>
      <c r="AQ39" s="309">
        <v>2</v>
      </c>
      <c r="AR39" s="309">
        <v>1</v>
      </c>
      <c r="AS39" s="309">
        <v>0</v>
      </c>
      <c r="AT39" s="309">
        <v>0</v>
      </c>
      <c r="AU39" s="309">
        <v>0</v>
      </c>
      <c r="AV39" s="309">
        <v>0</v>
      </c>
      <c r="AW39" s="310">
        <v>0</v>
      </c>
      <c r="AX39" s="308">
        <f>SUM(AX37:AX38)</f>
        <v>1.5</v>
      </c>
      <c r="AY39" s="309">
        <f aca="true" t="shared" si="10" ref="AY39:BE39">SUM(AY37:AY38)</f>
        <v>0.5</v>
      </c>
      <c r="AZ39" s="309">
        <f t="shared" si="10"/>
        <v>1</v>
      </c>
      <c r="BA39" s="310">
        <f t="shared" si="10"/>
        <v>0</v>
      </c>
      <c r="BB39" s="308">
        <f t="shared" si="10"/>
        <v>1</v>
      </c>
      <c r="BC39" s="309">
        <f t="shared" si="10"/>
        <v>0</v>
      </c>
      <c r="BD39" s="309">
        <f t="shared" si="10"/>
        <v>1</v>
      </c>
      <c r="BE39" s="310">
        <f t="shared" si="10"/>
        <v>0</v>
      </c>
    </row>
    <row r="40" spans="2:66" s="253" customFormat="1" ht="79.5" customHeight="1" thickBot="1">
      <c r="B40" s="553" t="s">
        <v>93</v>
      </c>
      <c r="C40" s="554"/>
      <c r="D40" s="554"/>
      <c r="E40" s="554"/>
      <c r="F40" s="554"/>
      <c r="G40" s="554"/>
      <c r="H40" s="554"/>
      <c r="I40" s="554"/>
      <c r="J40" s="554"/>
      <c r="K40" s="554"/>
      <c r="L40" s="554"/>
      <c r="M40" s="554"/>
      <c r="N40" s="554"/>
      <c r="O40" s="554"/>
      <c r="P40" s="554"/>
      <c r="Q40" s="554"/>
      <c r="R40" s="554"/>
      <c r="S40" s="554"/>
      <c r="T40" s="554"/>
      <c r="U40" s="554"/>
      <c r="V40" s="554"/>
      <c r="W40" s="554"/>
      <c r="X40" s="554"/>
      <c r="Y40" s="554"/>
      <c r="Z40" s="554"/>
      <c r="AA40" s="554"/>
      <c r="AB40" s="554"/>
      <c r="AC40" s="554"/>
      <c r="AD40" s="778"/>
      <c r="AE40" s="313">
        <f>AE29+AE35+AE39</f>
        <v>41</v>
      </c>
      <c r="AF40" s="313">
        <f aca="true" t="shared" si="11" ref="AF40:BE40">AF29+AF35+AF39</f>
        <v>1230</v>
      </c>
      <c r="AG40" s="313">
        <f t="shared" si="11"/>
        <v>549</v>
      </c>
      <c r="AH40" s="313">
        <f t="shared" si="11"/>
        <v>279</v>
      </c>
      <c r="AI40" s="313">
        <f t="shared" si="11"/>
        <v>0</v>
      </c>
      <c r="AJ40" s="313">
        <f t="shared" si="11"/>
        <v>252</v>
      </c>
      <c r="AK40" s="313">
        <f t="shared" si="11"/>
        <v>0</v>
      </c>
      <c r="AL40" s="313">
        <f t="shared" si="11"/>
        <v>18</v>
      </c>
      <c r="AM40" s="313">
        <f t="shared" si="11"/>
        <v>0</v>
      </c>
      <c r="AN40" s="313">
        <f t="shared" si="11"/>
        <v>0</v>
      </c>
      <c r="AO40" s="313">
        <f t="shared" si="11"/>
        <v>681</v>
      </c>
      <c r="AP40" s="314">
        <f t="shared" si="11"/>
        <v>3</v>
      </c>
      <c r="AQ40" s="314">
        <f t="shared" si="11"/>
        <v>8</v>
      </c>
      <c r="AR40" s="314">
        <f t="shared" si="11"/>
        <v>10</v>
      </c>
      <c r="AS40" s="314">
        <f t="shared" si="11"/>
        <v>0</v>
      </c>
      <c r="AT40" s="314">
        <f t="shared" si="11"/>
        <v>0</v>
      </c>
      <c r="AU40" s="314">
        <f t="shared" si="11"/>
        <v>1</v>
      </c>
      <c r="AV40" s="314">
        <f t="shared" si="11"/>
        <v>0</v>
      </c>
      <c r="AW40" s="314">
        <f t="shared" si="11"/>
        <v>1</v>
      </c>
      <c r="AX40" s="314">
        <f>AX29+AX35+AX39</f>
        <v>21.5</v>
      </c>
      <c r="AY40" s="314">
        <f t="shared" si="11"/>
        <v>12.5</v>
      </c>
      <c r="AZ40" s="314">
        <f t="shared" si="11"/>
        <v>8</v>
      </c>
      <c r="BA40" s="314">
        <f t="shared" si="11"/>
        <v>1</v>
      </c>
      <c r="BB40" s="314">
        <f t="shared" si="11"/>
        <v>9</v>
      </c>
      <c r="BC40" s="314">
        <f t="shared" si="11"/>
        <v>3</v>
      </c>
      <c r="BD40" s="314">
        <f t="shared" si="11"/>
        <v>6</v>
      </c>
      <c r="BE40" s="314">
        <f t="shared" si="11"/>
        <v>0</v>
      </c>
      <c r="BF40" s="117"/>
      <c r="BG40" s="117"/>
      <c r="BH40" s="117"/>
      <c r="BI40" s="117"/>
      <c r="BJ40" s="117"/>
      <c r="BK40" s="111"/>
      <c r="BL40" s="112"/>
      <c r="BM40" s="252"/>
      <c r="BN40" s="252"/>
    </row>
    <row r="41" spans="2:66" s="118" customFormat="1" ht="79.5" customHeight="1" thickBot="1">
      <c r="B41" s="758" t="s">
        <v>86</v>
      </c>
      <c r="C41" s="759"/>
      <c r="D41" s="759"/>
      <c r="E41" s="759"/>
      <c r="F41" s="759"/>
      <c r="G41" s="759"/>
      <c r="H41" s="759"/>
      <c r="I41" s="759"/>
      <c r="J41" s="759"/>
      <c r="K41" s="759"/>
      <c r="L41" s="759"/>
      <c r="M41" s="759"/>
      <c r="N41" s="759"/>
      <c r="O41" s="759"/>
      <c r="P41" s="759"/>
      <c r="Q41" s="759"/>
      <c r="R41" s="759"/>
      <c r="S41" s="759"/>
      <c r="T41" s="759"/>
      <c r="U41" s="759"/>
      <c r="V41" s="759"/>
      <c r="W41" s="759"/>
      <c r="X41" s="759"/>
      <c r="Y41" s="759"/>
      <c r="Z41" s="759"/>
      <c r="AA41" s="759"/>
      <c r="AB41" s="759"/>
      <c r="AC41" s="759"/>
      <c r="AD41" s="759"/>
      <c r="AE41" s="759"/>
      <c r="AF41" s="759"/>
      <c r="AG41" s="759"/>
      <c r="AH41" s="759"/>
      <c r="AI41" s="759"/>
      <c r="AJ41" s="759"/>
      <c r="AK41" s="759"/>
      <c r="AL41" s="759"/>
      <c r="AM41" s="759"/>
      <c r="AN41" s="759"/>
      <c r="AO41" s="759"/>
      <c r="AP41" s="760"/>
      <c r="AQ41" s="760"/>
      <c r="AR41" s="760"/>
      <c r="AS41" s="760"/>
      <c r="AT41" s="760"/>
      <c r="AU41" s="760"/>
      <c r="AV41" s="760"/>
      <c r="AW41" s="760"/>
      <c r="AX41" s="760"/>
      <c r="AY41" s="760"/>
      <c r="AZ41" s="760"/>
      <c r="BA41" s="760"/>
      <c r="BB41" s="760"/>
      <c r="BC41" s="760"/>
      <c r="BD41" s="760"/>
      <c r="BE41" s="761"/>
      <c r="BF41" s="24"/>
      <c r="BG41" s="24"/>
      <c r="BH41" s="24"/>
      <c r="BI41" s="24"/>
      <c r="BJ41" s="24"/>
      <c r="BL41" s="112"/>
      <c r="BM41" s="119"/>
      <c r="BN41" s="119"/>
    </row>
    <row r="42" spans="2:66" s="118" customFormat="1" ht="79.5" customHeight="1" thickBot="1">
      <c r="B42" s="490" t="s">
        <v>94</v>
      </c>
      <c r="C42" s="491"/>
      <c r="D42" s="491"/>
      <c r="E42" s="491"/>
      <c r="F42" s="491"/>
      <c r="G42" s="491"/>
      <c r="H42" s="491"/>
      <c r="I42" s="491"/>
      <c r="J42" s="491"/>
      <c r="K42" s="491"/>
      <c r="L42" s="491"/>
      <c r="M42" s="491"/>
      <c r="N42" s="491"/>
      <c r="O42" s="491"/>
      <c r="P42" s="491"/>
      <c r="Q42" s="491"/>
      <c r="R42" s="491"/>
      <c r="S42" s="491"/>
      <c r="T42" s="491"/>
      <c r="U42" s="491"/>
      <c r="V42" s="491"/>
      <c r="W42" s="491"/>
      <c r="X42" s="491"/>
      <c r="Y42" s="491"/>
      <c r="Z42" s="491"/>
      <c r="AA42" s="491"/>
      <c r="AB42" s="491"/>
      <c r="AC42" s="491"/>
      <c r="AD42" s="491"/>
      <c r="AE42" s="491"/>
      <c r="AF42" s="491"/>
      <c r="AG42" s="491"/>
      <c r="AH42" s="491"/>
      <c r="AI42" s="491"/>
      <c r="AJ42" s="491"/>
      <c r="AK42" s="491"/>
      <c r="AL42" s="491"/>
      <c r="AM42" s="491"/>
      <c r="AN42" s="491"/>
      <c r="AO42" s="491"/>
      <c r="AP42" s="491"/>
      <c r="AQ42" s="491"/>
      <c r="AR42" s="491"/>
      <c r="AS42" s="491"/>
      <c r="AT42" s="491"/>
      <c r="AU42" s="491"/>
      <c r="AV42" s="491"/>
      <c r="AW42" s="491"/>
      <c r="AX42" s="491"/>
      <c r="AY42" s="491"/>
      <c r="AZ42" s="491"/>
      <c r="BA42" s="491"/>
      <c r="BB42" s="491"/>
      <c r="BC42" s="491"/>
      <c r="BD42" s="491"/>
      <c r="BE42" s="492"/>
      <c r="BF42" s="23"/>
      <c r="BG42" s="23"/>
      <c r="BH42" s="23"/>
      <c r="BI42" s="23"/>
      <c r="BJ42" s="23"/>
      <c r="BL42" s="112"/>
      <c r="BM42" s="119"/>
      <c r="BN42" s="119"/>
    </row>
    <row r="43" spans="2:57" s="22" customFormat="1" ht="79.5" customHeight="1" thickBot="1">
      <c r="B43" s="255">
        <v>13</v>
      </c>
      <c r="C43" s="256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811" t="s">
        <v>120</v>
      </c>
      <c r="U43" s="812"/>
      <c r="V43" s="357"/>
      <c r="W43" s="776"/>
      <c r="X43" s="777"/>
      <c r="Y43" s="777"/>
      <c r="Z43" s="777"/>
      <c r="AA43" s="777"/>
      <c r="AB43" s="777"/>
      <c r="AC43" s="777"/>
      <c r="AD43" s="777"/>
      <c r="AE43" s="360">
        <v>4</v>
      </c>
      <c r="AF43" s="360">
        <f aca="true" t="shared" si="12" ref="AF43:AF48">AE43*30</f>
        <v>120</v>
      </c>
      <c r="AG43" s="316">
        <f aca="true" t="shared" si="13" ref="AG43:AG66">AH43+AJ43+AL43</f>
        <v>54</v>
      </c>
      <c r="AH43" s="360">
        <v>36</v>
      </c>
      <c r="AI43" s="360"/>
      <c r="AJ43" s="360"/>
      <c r="AK43" s="360"/>
      <c r="AL43" s="360">
        <v>18</v>
      </c>
      <c r="AM43" s="360"/>
      <c r="AN43" s="360"/>
      <c r="AO43" s="360">
        <f aca="true" t="shared" si="14" ref="AO43:AO48">AF43-AG43</f>
        <v>66</v>
      </c>
      <c r="AP43" s="362"/>
      <c r="AQ43" s="362">
        <v>1</v>
      </c>
      <c r="AR43" s="362">
        <v>1</v>
      </c>
      <c r="AS43" s="362"/>
      <c r="AT43" s="362"/>
      <c r="AU43" s="362"/>
      <c r="AV43" s="362"/>
      <c r="AW43" s="362"/>
      <c r="AX43" s="362">
        <f>AY43+AZ43+BA43</f>
        <v>0</v>
      </c>
      <c r="AY43" s="362"/>
      <c r="AZ43" s="362"/>
      <c r="BA43" s="362"/>
      <c r="BB43" s="365">
        <f aca="true" t="shared" si="15" ref="BB43:BB48">BC43+BD43+BE43</f>
        <v>3</v>
      </c>
      <c r="BC43" s="365">
        <v>2</v>
      </c>
      <c r="BD43" s="365"/>
      <c r="BE43" s="366">
        <v>1</v>
      </c>
    </row>
    <row r="44" spans="1:58" s="388" customFormat="1" ht="79.5" customHeight="1">
      <c r="A44" s="373" t="s">
        <v>183</v>
      </c>
      <c r="B44" s="409"/>
      <c r="C44" s="374"/>
      <c r="D44" s="375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375"/>
      <c r="R44" s="375"/>
      <c r="S44" s="376"/>
      <c r="T44" s="779" t="s">
        <v>122</v>
      </c>
      <c r="U44" s="780"/>
      <c r="V44" s="377" t="s">
        <v>133</v>
      </c>
      <c r="W44" s="477" t="s">
        <v>177</v>
      </c>
      <c r="X44" s="478"/>
      <c r="Y44" s="478"/>
      <c r="Z44" s="478"/>
      <c r="AA44" s="478"/>
      <c r="AB44" s="478"/>
      <c r="AC44" s="478"/>
      <c r="AD44" s="479"/>
      <c r="AE44" s="378">
        <v>4</v>
      </c>
      <c r="AF44" s="379">
        <f t="shared" si="12"/>
        <v>120</v>
      </c>
      <c r="AG44" s="378">
        <f t="shared" si="13"/>
        <v>54</v>
      </c>
      <c r="AH44" s="380">
        <v>36</v>
      </c>
      <c r="AI44" s="380"/>
      <c r="AJ44" s="380"/>
      <c r="AK44" s="380"/>
      <c r="AL44" s="380">
        <v>18</v>
      </c>
      <c r="AM44" s="380"/>
      <c r="AN44" s="380"/>
      <c r="AO44" s="379">
        <f t="shared" si="14"/>
        <v>66</v>
      </c>
      <c r="AP44" s="381"/>
      <c r="AQ44" s="382">
        <v>2</v>
      </c>
      <c r="AR44" s="382">
        <v>2</v>
      </c>
      <c r="AS44" s="382"/>
      <c r="AT44" s="382"/>
      <c r="AU44" s="382"/>
      <c r="AV44" s="382"/>
      <c r="AW44" s="383"/>
      <c r="AX44" s="381">
        <v>0</v>
      </c>
      <c r="AY44" s="382"/>
      <c r="AZ44" s="382"/>
      <c r="BA44" s="383"/>
      <c r="BB44" s="384">
        <f t="shared" si="15"/>
        <v>3</v>
      </c>
      <c r="BC44" s="385">
        <v>2</v>
      </c>
      <c r="BD44" s="385"/>
      <c r="BE44" s="386">
        <v>1</v>
      </c>
      <c r="BF44" s="387" t="s">
        <v>123</v>
      </c>
    </row>
    <row r="45" spans="1:57" s="109" customFormat="1" ht="79.5" customHeight="1">
      <c r="A45" s="331" t="s">
        <v>180</v>
      </c>
      <c r="B45" s="410"/>
      <c r="C45" s="133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5"/>
      <c r="T45" s="868" t="s">
        <v>143</v>
      </c>
      <c r="U45" s="869"/>
      <c r="V45" s="339" t="s">
        <v>133</v>
      </c>
      <c r="W45" s="463" t="s">
        <v>177</v>
      </c>
      <c r="X45" s="464"/>
      <c r="Y45" s="464"/>
      <c r="Z45" s="464"/>
      <c r="AA45" s="464"/>
      <c r="AB45" s="464"/>
      <c r="AC45" s="464"/>
      <c r="AD45" s="465"/>
      <c r="AE45" s="340">
        <v>4</v>
      </c>
      <c r="AF45" s="341">
        <f t="shared" si="12"/>
        <v>120</v>
      </c>
      <c r="AG45" s="340">
        <f t="shared" si="13"/>
        <v>54</v>
      </c>
      <c r="AH45" s="342">
        <v>36</v>
      </c>
      <c r="AI45" s="342"/>
      <c r="AJ45" s="342">
        <v>18</v>
      </c>
      <c r="AK45" s="342"/>
      <c r="AL45" s="342"/>
      <c r="AM45" s="342"/>
      <c r="AN45" s="342"/>
      <c r="AO45" s="341">
        <f t="shared" si="14"/>
        <v>66</v>
      </c>
      <c r="AP45" s="343"/>
      <c r="AQ45" s="344">
        <v>2</v>
      </c>
      <c r="AR45" s="344">
        <v>2</v>
      </c>
      <c r="AS45" s="344"/>
      <c r="AT45" s="344"/>
      <c r="AU45" s="344"/>
      <c r="AV45" s="344"/>
      <c r="AW45" s="345"/>
      <c r="AX45" s="343">
        <v>0</v>
      </c>
      <c r="AY45" s="344"/>
      <c r="AZ45" s="344"/>
      <c r="BA45" s="345"/>
      <c r="BB45" s="346">
        <f t="shared" si="15"/>
        <v>3</v>
      </c>
      <c r="BC45" s="347">
        <v>2</v>
      </c>
      <c r="BD45" s="347">
        <v>1</v>
      </c>
      <c r="BE45" s="348"/>
    </row>
    <row r="46" spans="1:58" s="109" customFormat="1" ht="79.5" customHeight="1">
      <c r="A46" s="337" t="s">
        <v>189</v>
      </c>
      <c r="B46" s="415"/>
      <c r="C46" s="14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9"/>
      <c r="T46" s="475" t="s">
        <v>154</v>
      </c>
      <c r="U46" s="476"/>
      <c r="V46" s="338" t="s">
        <v>133</v>
      </c>
      <c r="W46" s="482" t="s">
        <v>115</v>
      </c>
      <c r="X46" s="483"/>
      <c r="Y46" s="483"/>
      <c r="Z46" s="483"/>
      <c r="AA46" s="483"/>
      <c r="AB46" s="483"/>
      <c r="AC46" s="483"/>
      <c r="AD46" s="484"/>
      <c r="AE46" s="113">
        <v>4</v>
      </c>
      <c r="AF46" s="141">
        <f t="shared" si="12"/>
        <v>120</v>
      </c>
      <c r="AG46" s="113">
        <f t="shared" si="13"/>
        <v>0</v>
      </c>
      <c r="AH46" s="142"/>
      <c r="AI46" s="142"/>
      <c r="AJ46" s="142"/>
      <c r="AK46" s="142"/>
      <c r="AL46" s="142"/>
      <c r="AM46" s="142"/>
      <c r="AN46" s="142"/>
      <c r="AO46" s="141">
        <f t="shared" si="14"/>
        <v>120</v>
      </c>
      <c r="AP46" s="114"/>
      <c r="AQ46" s="115">
        <v>2</v>
      </c>
      <c r="AR46" s="115">
        <v>2</v>
      </c>
      <c r="AS46" s="115"/>
      <c r="AT46" s="115"/>
      <c r="AU46" s="115"/>
      <c r="AV46" s="115"/>
      <c r="AW46" s="116"/>
      <c r="AX46" s="114">
        <v>0</v>
      </c>
      <c r="AY46" s="115"/>
      <c r="AZ46" s="115"/>
      <c r="BA46" s="116"/>
      <c r="BB46" s="350">
        <f t="shared" si="15"/>
        <v>0</v>
      </c>
      <c r="BC46" s="144"/>
      <c r="BD46" s="144"/>
      <c r="BE46" s="145"/>
      <c r="BF46" s="330" t="s">
        <v>124</v>
      </c>
    </row>
    <row r="47" spans="1:58" s="109" customFormat="1" ht="78.75" customHeight="1" thickBot="1">
      <c r="A47" s="337" t="s">
        <v>189</v>
      </c>
      <c r="B47" s="415"/>
      <c r="C47" s="14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9"/>
      <c r="T47" s="803" t="s">
        <v>170</v>
      </c>
      <c r="U47" s="807"/>
      <c r="V47" s="351" t="s">
        <v>133</v>
      </c>
      <c r="W47" s="482" t="s">
        <v>115</v>
      </c>
      <c r="X47" s="483"/>
      <c r="Y47" s="483"/>
      <c r="Z47" s="483"/>
      <c r="AA47" s="483"/>
      <c r="AB47" s="483"/>
      <c r="AC47" s="483"/>
      <c r="AD47" s="484"/>
      <c r="AE47" s="352">
        <v>4</v>
      </c>
      <c r="AF47" s="353">
        <f t="shared" si="12"/>
        <v>120</v>
      </c>
      <c r="AG47" s="352">
        <f t="shared" si="13"/>
        <v>0</v>
      </c>
      <c r="AH47" s="354"/>
      <c r="AI47" s="354"/>
      <c r="AJ47" s="354"/>
      <c r="AK47" s="354"/>
      <c r="AL47" s="354"/>
      <c r="AM47" s="354"/>
      <c r="AN47" s="354"/>
      <c r="AO47" s="353">
        <f t="shared" si="14"/>
        <v>120</v>
      </c>
      <c r="AP47" s="334"/>
      <c r="AQ47" s="335">
        <v>2</v>
      </c>
      <c r="AR47" s="335">
        <v>2</v>
      </c>
      <c r="AS47" s="335"/>
      <c r="AT47" s="335"/>
      <c r="AU47" s="335"/>
      <c r="AV47" s="335"/>
      <c r="AW47" s="336"/>
      <c r="AX47" s="334">
        <v>0</v>
      </c>
      <c r="AY47" s="335"/>
      <c r="AZ47" s="335"/>
      <c r="BA47" s="336"/>
      <c r="BB47" s="355">
        <f t="shared" si="15"/>
        <v>0</v>
      </c>
      <c r="BC47" s="58"/>
      <c r="BD47" s="58"/>
      <c r="BE47" s="64"/>
      <c r="BF47" s="330" t="s">
        <v>124</v>
      </c>
    </row>
    <row r="48" spans="2:57" s="22" customFormat="1" ht="79.5" customHeight="1" thickBot="1">
      <c r="B48" s="258">
        <v>14</v>
      </c>
      <c r="C48" s="259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1"/>
      <c r="T48" s="796" t="s">
        <v>121</v>
      </c>
      <c r="U48" s="797"/>
      <c r="V48" s="357"/>
      <c r="W48" s="701"/>
      <c r="X48" s="701"/>
      <c r="Y48" s="701"/>
      <c r="Z48" s="701"/>
      <c r="AA48" s="701"/>
      <c r="AB48" s="701"/>
      <c r="AC48" s="701"/>
      <c r="AD48" s="701"/>
      <c r="AE48" s="358">
        <v>5</v>
      </c>
      <c r="AF48" s="359">
        <f t="shared" si="12"/>
        <v>150</v>
      </c>
      <c r="AG48" s="316">
        <f t="shared" si="13"/>
        <v>72</v>
      </c>
      <c r="AH48" s="360">
        <v>36</v>
      </c>
      <c r="AI48" s="360"/>
      <c r="AJ48" s="360"/>
      <c r="AK48" s="360"/>
      <c r="AL48" s="360">
        <v>36</v>
      </c>
      <c r="AM48" s="360"/>
      <c r="AN48" s="360"/>
      <c r="AO48" s="359">
        <f t="shared" si="14"/>
        <v>78</v>
      </c>
      <c r="AP48" s="361">
        <v>1</v>
      </c>
      <c r="AQ48" s="362"/>
      <c r="AR48" s="362">
        <v>1</v>
      </c>
      <c r="AS48" s="362"/>
      <c r="AT48" s="362"/>
      <c r="AU48" s="362">
        <v>1</v>
      </c>
      <c r="AV48" s="362"/>
      <c r="AW48" s="363"/>
      <c r="AX48" s="361">
        <f>AY48+AZ48+BA48</f>
        <v>0</v>
      </c>
      <c r="AY48" s="362"/>
      <c r="AZ48" s="362"/>
      <c r="BA48" s="363"/>
      <c r="BB48" s="364">
        <f t="shared" si="15"/>
        <v>4</v>
      </c>
      <c r="BC48" s="365">
        <v>2</v>
      </c>
      <c r="BD48" s="365"/>
      <c r="BE48" s="366">
        <v>2</v>
      </c>
    </row>
    <row r="49" spans="1:57" s="388" customFormat="1" ht="90.75" customHeight="1">
      <c r="A49" s="373" t="s">
        <v>190</v>
      </c>
      <c r="B49" s="412"/>
      <c r="C49" s="390"/>
      <c r="D49" s="391"/>
      <c r="E49" s="391"/>
      <c r="F49" s="391"/>
      <c r="G49" s="391"/>
      <c r="H49" s="391"/>
      <c r="I49" s="391"/>
      <c r="J49" s="391"/>
      <c r="K49" s="391"/>
      <c r="L49" s="391"/>
      <c r="M49" s="391"/>
      <c r="N49" s="391"/>
      <c r="O49" s="391"/>
      <c r="P49" s="391"/>
      <c r="Q49" s="391"/>
      <c r="R49" s="391"/>
      <c r="S49" s="392"/>
      <c r="T49" s="805" t="s">
        <v>205</v>
      </c>
      <c r="U49" s="806"/>
      <c r="V49" s="393" t="s">
        <v>133</v>
      </c>
      <c r="W49" s="477" t="s">
        <v>177</v>
      </c>
      <c r="X49" s="478"/>
      <c r="Y49" s="478"/>
      <c r="Z49" s="478"/>
      <c r="AA49" s="478"/>
      <c r="AB49" s="478"/>
      <c r="AC49" s="478"/>
      <c r="AD49" s="479"/>
      <c r="AE49" s="394">
        <v>5</v>
      </c>
      <c r="AF49" s="395">
        <f aca="true" t="shared" si="16" ref="AF49:AF66">AE49*30</f>
        <v>150</v>
      </c>
      <c r="AG49" s="394">
        <f t="shared" si="13"/>
        <v>72</v>
      </c>
      <c r="AH49" s="396">
        <v>36</v>
      </c>
      <c r="AI49" s="396"/>
      <c r="AJ49" s="396"/>
      <c r="AK49" s="396"/>
      <c r="AL49" s="396">
        <v>36</v>
      </c>
      <c r="AM49" s="396"/>
      <c r="AN49" s="396"/>
      <c r="AO49" s="395">
        <f aca="true" t="shared" si="17" ref="AO49:AO66">AF49-AG49</f>
        <v>78</v>
      </c>
      <c r="AP49" s="397">
        <v>2</v>
      </c>
      <c r="AQ49" s="398"/>
      <c r="AR49" s="398">
        <v>2</v>
      </c>
      <c r="AS49" s="398"/>
      <c r="AT49" s="398"/>
      <c r="AU49" s="398">
        <v>2</v>
      </c>
      <c r="AV49" s="398"/>
      <c r="AW49" s="399"/>
      <c r="AX49" s="397">
        <v>0</v>
      </c>
      <c r="AY49" s="398"/>
      <c r="AZ49" s="398"/>
      <c r="BA49" s="399"/>
      <c r="BB49" s="400">
        <f aca="true" t="shared" si="18" ref="BB49:BB66">BC49+BD49+BE49</f>
        <v>4</v>
      </c>
      <c r="BC49" s="401">
        <v>2</v>
      </c>
      <c r="BD49" s="401"/>
      <c r="BE49" s="402">
        <v>2</v>
      </c>
    </row>
    <row r="50" spans="1:57" s="109" customFormat="1" ht="79.5" customHeight="1">
      <c r="A50" s="331" t="s">
        <v>184</v>
      </c>
      <c r="B50" s="411"/>
      <c r="C50" s="129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36"/>
      <c r="T50" s="786" t="s">
        <v>144</v>
      </c>
      <c r="U50" s="787"/>
      <c r="V50" s="338" t="s">
        <v>133</v>
      </c>
      <c r="W50" s="463" t="s">
        <v>177</v>
      </c>
      <c r="X50" s="464"/>
      <c r="Y50" s="464"/>
      <c r="Z50" s="464"/>
      <c r="AA50" s="464"/>
      <c r="AB50" s="464"/>
      <c r="AC50" s="464"/>
      <c r="AD50" s="465"/>
      <c r="AE50" s="323">
        <v>5</v>
      </c>
      <c r="AF50" s="324">
        <f t="shared" si="16"/>
        <v>150</v>
      </c>
      <c r="AG50" s="323">
        <f t="shared" si="13"/>
        <v>72</v>
      </c>
      <c r="AH50" s="325">
        <v>36</v>
      </c>
      <c r="AI50" s="325"/>
      <c r="AJ50" s="325"/>
      <c r="AK50" s="325"/>
      <c r="AL50" s="325">
        <v>36</v>
      </c>
      <c r="AM50" s="325"/>
      <c r="AN50" s="325"/>
      <c r="AO50" s="324">
        <f t="shared" si="17"/>
        <v>78</v>
      </c>
      <c r="AP50" s="326">
        <v>2</v>
      </c>
      <c r="AQ50" s="327"/>
      <c r="AR50" s="327">
        <v>2</v>
      </c>
      <c r="AS50" s="327"/>
      <c r="AT50" s="327"/>
      <c r="AU50" s="327">
        <v>2</v>
      </c>
      <c r="AV50" s="327"/>
      <c r="AW50" s="328"/>
      <c r="AX50" s="326">
        <v>0</v>
      </c>
      <c r="AY50" s="327"/>
      <c r="AZ50" s="327"/>
      <c r="BA50" s="328"/>
      <c r="BB50" s="140">
        <f t="shared" si="18"/>
        <v>4</v>
      </c>
      <c r="BC50" s="54">
        <v>2</v>
      </c>
      <c r="BD50" s="54"/>
      <c r="BE50" s="59">
        <v>2</v>
      </c>
    </row>
    <row r="51" spans="1:57" s="109" customFormat="1" ht="79.5" customHeight="1" thickBot="1">
      <c r="A51" s="331" t="s">
        <v>191</v>
      </c>
      <c r="B51" s="413"/>
      <c r="C51" s="129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36"/>
      <c r="T51" s="699" t="s">
        <v>171</v>
      </c>
      <c r="U51" s="700"/>
      <c r="V51" s="356" t="s">
        <v>133</v>
      </c>
      <c r="W51" s="463" t="s">
        <v>172</v>
      </c>
      <c r="X51" s="464"/>
      <c r="Y51" s="464"/>
      <c r="Z51" s="464"/>
      <c r="AA51" s="464"/>
      <c r="AB51" s="464"/>
      <c r="AC51" s="464"/>
      <c r="AD51" s="465"/>
      <c r="AE51" s="352">
        <v>5</v>
      </c>
      <c r="AF51" s="353">
        <f t="shared" si="16"/>
        <v>150</v>
      </c>
      <c r="AG51" s="352">
        <f t="shared" si="13"/>
        <v>72</v>
      </c>
      <c r="AH51" s="354">
        <v>36</v>
      </c>
      <c r="AI51" s="354"/>
      <c r="AJ51" s="354">
        <v>18</v>
      </c>
      <c r="AK51" s="354"/>
      <c r="AL51" s="354">
        <v>18</v>
      </c>
      <c r="AM51" s="354"/>
      <c r="AN51" s="354"/>
      <c r="AO51" s="353">
        <f t="shared" si="17"/>
        <v>78</v>
      </c>
      <c r="AP51" s="334">
        <v>2</v>
      </c>
      <c r="AQ51" s="335"/>
      <c r="AR51" s="335">
        <v>2</v>
      </c>
      <c r="AS51" s="335"/>
      <c r="AT51" s="335"/>
      <c r="AU51" s="335">
        <v>2</v>
      </c>
      <c r="AV51" s="335"/>
      <c r="AW51" s="336"/>
      <c r="AX51" s="334">
        <v>0</v>
      </c>
      <c r="AY51" s="335"/>
      <c r="AZ51" s="335"/>
      <c r="BA51" s="336"/>
      <c r="BB51" s="251">
        <f t="shared" si="18"/>
        <v>4</v>
      </c>
      <c r="BC51" s="58">
        <v>2</v>
      </c>
      <c r="BD51" s="58">
        <v>1</v>
      </c>
      <c r="BE51" s="64">
        <v>1</v>
      </c>
    </row>
    <row r="52" spans="2:57" s="22" customFormat="1" ht="79.5" customHeight="1" thickBot="1">
      <c r="B52" s="262">
        <v>15</v>
      </c>
      <c r="C52" s="263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5"/>
      <c r="T52" s="796" t="s">
        <v>125</v>
      </c>
      <c r="U52" s="797"/>
      <c r="V52" s="357"/>
      <c r="W52" s="799"/>
      <c r="X52" s="701"/>
      <c r="Y52" s="701"/>
      <c r="Z52" s="701"/>
      <c r="AA52" s="701"/>
      <c r="AB52" s="701"/>
      <c r="AC52" s="701"/>
      <c r="AD52" s="776"/>
      <c r="AE52" s="360">
        <v>5</v>
      </c>
      <c r="AF52" s="360">
        <f t="shared" si="16"/>
        <v>150</v>
      </c>
      <c r="AG52" s="316">
        <f t="shared" si="13"/>
        <v>72</v>
      </c>
      <c r="AH52" s="360">
        <v>36</v>
      </c>
      <c r="AI52" s="360"/>
      <c r="AJ52" s="360">
        <v>36</v>
      </c>
      <c r="AK52" s="360"/>
      <c r="AL52" s="360"/>
      <c r="AM52" s="360"/>
      <c r="AN52" s="360"/>
      <c r="AO52" s="360">
        <f t="shared" si="17"/>
        <v>78</v>
      </c>
      <c r="AP52" s="362">
        <v>1</v>
      </c>
      <c r="AQ52" s="362"/>
      <c r="AR52" s="362">
        <v>1</v>
      </c>
      <c r="AS52" s="362"/>
      <c r="AT52" s="362"/>
      <c r="AU52" s="362"/>
      <c r="AV52" s="362"/>
      <c r="AW52" s="362"/>
      <c r="AX52" s="362">
        <f>AY52+AZ52+BA52</f>
        <v>0</v>
      </c>
      <c r="AY52" s="362"/>
      <c r="AZ52" s="362"/>
      <c r="BA52" s="362"/>
      <c r="BB52" s="365">
        <f t="shared" si="18"/>
        <v>4</v>
      </c>
      <c r="BC52" s="365">
        <v>2</v>
      </c>
      <c r="BD52" s="365">
        <v>2</v>
      </c>
      <c r="BE52" s="366"/>
    </row>
    <row r="53" spans="1:58" s="109" customFormat="1" ht="117" customHeight="1">
      <c r="A53" s="331" t="s">
        <v>187</v>
      </c>
      <c r="B53" s="414"/>
      <c r="C53" s="129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536" t="s">
        <v>166</v>
      </c>
      <c r="U53" s="537"/>
      <c r="V53" s="339" t="s">
        <v>133</v>
      </c>
      <c r="W53" s="538" t="s">
        <v>115</v>
      </c>
      <c r="X53" s="539"/>
      <c r="Y53" s="539"/>
      <c r="Z53" s="539"/>
      <c r="AA53" s="539"/>
      <c r="AB53" s="539"/>
      <c r="AC53" s="539"/>
      <c r="AD53" s="540"/>
      <c r="AE53" s="316">
        <v>5</v>
      </c>
      <c r="AF53" s="317">
        <f t="shared" si="16"/>
        <v>150</v>
      </c>
      <c r="AG53" s="316">
        <f t="shared" si="13"/>
        <v>54</v>
      </c>
      <c r="AH53" s="318">
        <v>36</v>
      </c>
      <c r="AI53" s="318"/>
      <c r="AJ53" s="318">
        <v>18</v>
      </c>
      <c r="AK53" s="318"/>
      <c r="AL53" s="318"/>
      <c r="AM53" s="318"/>
      <c r="AN53" s="318"/>
      <c r="AO53" s="317">
        <f t="shared" si="17"/>
        <v>96</v>
      </c>
      <c r="AP53" s="319">
        <v>2</v>
      </c>
      <c r="AQ53" s="320"/>
      <c r="AR53" s="320">
        <v>2</v>
      </c>
      <c r="AS53" s="320"/>
      <c r="AT53" s="320"/>
      <c r="AU53" s="320"/>
      <c r="AV53" s="320"/>
      <c r="AW53" s="321"/>
      <c r="AX53" s="319">
        <v>0</v>
      </c>
      <c r="AY53" s="320"/>
      <c r="AZ53" s="320"/>
      <c r="BA53" s="321"/>
      <c r="BB53" s="346">
        <f t="shared" si="18"/>
        <v>3</v>
      </c>
      <c r="BC53" s="347">
        <v>2</v>
      </c>
      <c r="BD53" s="347">
        <v>1</v>
      </c>
      <c r="BE53" s="348"/>
      <c r="BF53" s="330" t="s">
        <v>145</v>
      </c>
    </row>
    <row r="54" spans="1:57" s="388" customFormat="1" ht="79.5" customHeight="1">
      <c r="A54" s="373" t="s">
        <v>180</v>
      </c>
      <c r="B54" s="409"/>
      <c r="C54" s="374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541" t="s">
        <v>146</v>
      </c>
      <c r="U54" s="542"/>
      <c r="V54" s="377" t="s">
        <v>133</v>
      </c>
      <c r="W54" s="477" t="s">
        <v>177</v>
      </c>
      <c r="X54" s="478"/>
      <c r="Y54" s="478"/>
      <c r="Z54" s="478"/>
      <c r="AA54" s="478"/>
      <c r="AB54" s="478"/>
      <c r="AC54" s="478"/>
      <c r="AD54" s="479"/>
      <c r="AE54" s="403">
        <v>5</v>
      </c>
      <c r="AF54" s="404">
        <f t="shared" si="16"/>
        <v>150</v>
      </c>
      <c r="AG54" s="403">
        <f t="shared" si="13"/>
        <v>72</v>
      </c>
      <c r="AH54" s="405">
        <v>36</v>
      </c>
      <c r="AI54" s="405"/>
      <c r="AJ54" s="405">
        <v>36</v>
      </c>
      <c r="AK54" s="405"/>
      <c r="AL54" s="405"/>
      <c r="AM54" s="405"/>
      <c r="AN54" s="405"/>
      <c r="AO54" s="404">
        <f t="shared" si="17"/>
        <v>78</v>
      </c>
      <c r="AP54" s="406">
        <v>2</v>
      </c>
      <c r="AQ54" s="407"/>
      <c r="AR54" s="407">
        <v>2</v>
      </c>
      <c r="AS54" s="407"/>
      <c r="AT54" s="407"/>
      <c r="AU54" s="407"/>
      <c r="AV54" s="407"/>
      <c r="AW54" s="408"/>
      <c r="AX54" s="406">
        <v>0</v>
      </c>
      <c r="AY54" s="407"/>
      <c r="AZ54" s="407"/>
      <c r="BA54" s="408"/>
      <c r="BB54" s="384">
        <f t="shared" si="18"/>
        <v>4</v>
      </c>
      <c r="BC54" s="385">
        <v>2</v>
      </c>
      <c r="BD54" s="385">
        <v>2</v>
      </c>
      <c r="BE54" s="386"/>
    </row>
    <row r="55" spans="1:58" s="109" customFormat="1" ht="117" customHeight="1">
      <c r="A55" s="331" t="s">
        <v>192</v>
      </c>
      <c r="B55" s="411"/>
      <c r="C55" s="129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762" t="s">
        <v>173</v>
      </c>
      <c r="U55" s="763"/>
      <c r="V55" s="338" t="s">
        <v>133</v>
      </c>
      <c r="W55" s="463" t="s">
        <v>172</v>
      </c>
      <c r="X55" s="464"/>
      <c r="Y55" s="464"/>
      <c r="Z55" s="464"/>
      <c r="AA55" s="464"/>
      <c r="AB55" s="464"/>
      <c r="AC55" s="464"/>
      <c r="AD55" s="465"/>
      <c r="AE55" s="323">
        <v>5</v>
      </c>
      <c r="AF55" s="324">
        <f t="shared" si="16"/>
        <v>150</v>
      </c>
      <c r="AG55" s="323">
        <f t="shared" si="13"/>
        <v>54</v>
      </c>
      <c r="AH55" s="325">
        <v>36</v>
      </c>
      <c r="AI55" s="325"/>
      <c r="AJ55" s="325"/>
      <c r="AK55" s="325"/>
      <c r="AL55" s="325">
        <v>18</v>
      </c>
      <c r="AM55" s="325"/>
      <c r="AN55" s="325"/>
      <c r="AO55" s="324">
        <f t="shared" si="17"/>
        <v>96</v>
      </c>
      <c r="AP55" s="326">
        <v>2</v>
      </c>
      <c r="AQ55" s="327"/>
      <c r="AR55" s="327">
        <v>2</v>
      </c>
      <c r="AS55" s="327"/>
      <c r="AT55" s="327"/>
      <c r="AU55" s="327"/>
      <c r="AV55" s="327"/>
      <c r="AW55" s="328"/>
      <c r="AX55" s="326">
        <v>0</v>
      </c>
      <c r="AY55" s="327"/>
      <c r="AZ55" s="327"/>
      <c r="BA55" s="328"/>
      <c r="BB55" s="140">
        <f t="shared" si="18"/>
        <v>3</v>
      </c>
      <c r="BC55" s="54">
        <v>2</v>
      </c>
      <c r="BD55" s="54"/>
      <c r="BE55" s="59">
        <v>1</v>
      </c>
      <c r="BF55" s="330"/>
    </row>
    <row r="56" spans="1:57" s="109" customFormat="1" ht="79.5" customHeight="1">
      <c r="A56" s="331" t="s">
        <v>193</v>
      </c>
      <c r="B56" s="411"/>
      <c r="C56" s="129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876" t="s">
        <v>174</v>
      </c>
      <c r="U56" s="877"/>
      <c r="V56" s="356" t="s">
        <v>133</v>
      </c>
      <c r="W56" s="538" t="s">
        <v>115</v>
      </c>
      <c r="X56" s="539"/>
      <c r="Y56" s="539"/>
      <c r="Z56" s="539"/>
      <c r="AA56" s="539"/>
      <c r="AB56" s="539"/>
      <c r="AC56" s="539"/>
      <c r="AD56" s="540"/>
      <c r="AE56" s="323">
        <v>5</v>
      </c>
      <c r="AF56" s="324">
        <f t="shared" si="16"/>
        <v>150</v>
      </c>
      <c r="AG56" s="323">
        <f t="shared" si="13"/>
        <v>54</v>
      </c>
      <c r="AH56" s="325">
        <v>36</v>
      </c>
      <c r="AI56" s="325"/>
      <c r="AJ56" s="325">
        <v>18</v>
      </c>
      <c r="AK56" s="325"/>
      <c r="AL56" s="325"/>
      <c r="AM56" s="325"/>
      <c r="AN56" s="325"/>
      <c r="AO56" s="324">
        <f t="shared" si="17"/>
        <v>96</v>
      </c>
      <c r="AP56" s="326">
        <v>2</v>
      </c>
      <c r="AQ56" s="327"/>
      <c r="AR56" s="327">
        <v>2</v>
      </c>
      <c r="AS56" s="327"/>
      <c r="AT56" s="327"/>
      <c r="AU56" s="327"/>
      <c r="AV56" s="327"/>
      <c r="AW56" s="328"/>
      <c r="AX56" s="326">
        <v>0</v>
      </c>
      <c r="AY56" s="327"/>
      <c r="AZ56" s="327"/>
      <c r="BA56" s="328"/>
      <c r="BB56" s="140">
        <f t="shared" si="18"/>
        <v>3</v>
      </c>
      <c r="BC56" s="54">
        <v>2</v>
      </c>
      <c r="BD56" s="54">
        <v>1</v>
      </c>
      <c r="BE56" s="59"/>
    </row>
    <row r="57" spans="1:57" s="109" customFormat="1" ht="79.5" customHeight="1" thickBot="1">
      <c r="A57" s="331" t="s">
        <v>198</v>
      </c>
      <c r="B57" s="411"/>
      <c r="C57" s="129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485" t="s">
        <v>206</v>
      </c>
      <c r="U57" s="486"/>
      <c r="V57" s="338" t="s">
        <v>133</v>
      </c>
      <c r="W57" s="463" t="s">
        <v>177</v>
      </c>
      <c r="X57" s="464"/>
      <c r="Y57" s="464"/>
      <c r="Z57" s="464"/>
      <c r="AA57" s="464"/>
      <c r="AB57" s="464"/>
      <c r="AC57" s="464"/>
      <c r="AD57" s="465"/>
      <c r="AE57" s="352">
        <v>5</v>
      </c>
      <c r="AF57" s="353">
        <f>AE57*30</f>
        <v>150</v>
      </c>
      <c r="AG57" s="352">
        <f>AH57+AJ57+AL57</f>
        <v>72</v>
      </c>
      <c r="AH57" s="354">
        <v>36</v>
      </c>
      <c r="AI57" s="354"/>
      <c r="AJ57" s="354"/>
      <c r="AK57" s="354"/>
      <c r="AL57" s="354">
        <v>36</v>
      </c>
      <c r="AM57" s="354"/>
      <c r="AN57" s="354"/>
      <c r="AO57" s="353">
        <f>AF57-AG57</f>
        <v>78</v>
      </c>
      <c r="AP57" s="334">
        <v>2</v>
      </c>
      <c r="AQ57" s="335"/>
      <c r="AR57" s="335">
        <v>2</v>
      </c>
      <c r="AS57" s="335"/>
      <c r="AT57" s="335"/>
      <c r="AU57" s="335"/>
      <c r="AV57" s="335"/>
      <c r="AW57" s="336"/>
      <c r="AX57" s="334">
        <v>0</v>
      </c>
      <c r="AY57" s="335"/>
      <c r="AZ57" s="335"/>
      <c r="BA57" s="336"/>
      <c r="BB57" s="251">
        <f>BC57+BD57+BE57</f>
        <v>4</v>
      </c>
      <c r="BC57" s="58">
        <v>2</v>
      </c>
      <c r="BD57" s="58"/>
      <c r="BE57" s="64">
        <v>2</v>
      </c>
    </row>
    <row r="58" spans="2:57" s="22" customFormat="1" ht="79.5" customHeight="1" thickBot="1">
      <c r="B58" s="262">
        <v>16</v>
      </c>
      <c r="C58" s="266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8"/>
      <c r="T58" s="789" t="s">
        <v>126</v>
      </c>
      <c r="U58" s="790"/>
      <c r="V58" s="357"/>
      <c r="W58" s="791"/>
      <c r="X58" s="792"/>
      <c r="Y58" s="792"/>
      <c r="Z58" s="792"/>
      <c r="AA58" s="792"/>
      <c r="AB58" s="792"/>
      <c r="AC58" s="792"/>
      <c r="AD58" s="792"/>
      <c r="AE58" s="367">
        <v>5</v>
      </c>
      <c r="AF58" s="367">
        <f t="shared" si="16"/>
        <v>150</v>
      </c>
      <c r="AG58" s="316">
        <f t="shared" si="13"/>
        <v>36</v>
      </c>
      <c r="AH58" s="367">
        <v>36</v>
      </c>
      <c r="AI58" s="367"/>
      <c r="AJ58" s="367"/>
      <c r="AK58" s="367"/>
      <c r="AL58" s="367"/>
      <c r="AM58" s="367"/>
      <c r="AN58" s="367"/>
      <c r="AO58" s="367">
        <f t="shared" si="17"/>
        <v>114</v>
      </c>
      <c r="AP58" s="368">
        <v>1</v>
      </c>
      <c r="AQ58" s="368"/>
      <c r="AR58" s="368">
        <v>1</v>
      </c>
      <c r="AS58" s="368"/>
      <c r="AT58" s="368"/>
      <c r="AU58" s="368"/>
      <c r="AV58" s="368"/>
      <c r="AW58" s="368"/>
      <c r="AX58" s="368">
        <f>AY58+AZ58+BA58</f>
        <v>0</v>
      </c>
      <c r="AY58" s="368"/>
      <c r="AZ58" s="368"/>
      <c r="BA58" s="368"/>
      <c r="BB58" s="369">
        <f t="shared" si="18"/>
        <v>2</v>
      </c>
      <c r="BC58" s="369">
        <v>2</v>
      </c>
      <c r="BD58" s="369"/>
      <c r="BE58" s="370"/>
    </row>
    <row r="59" spans="1:58" s="109" customFormat="1" ht="87" customHeight="1">
      <c r="A59" s="331" t="s">
        <v>186</v>
      </c>
      <c r="B59" s="414"/>
      <c r="C59" s="149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269"/>
      <c r="T59" s="695" t="s">
        <v>128</v>
      </c>
      <c r="U59" s="697"/>
      <c r="V59" s="349" t="s">
        <v>133</v>
      </c>
      <c r="W59" s="783" t="s">
        <v>115</v>
      </c>
      <c r="X59" s="784"/>
      <c r="Y59" s="784"/>
      <c r="Z59" s="784"/>
      <c r="AA59" s="784"/>
      <c r="AB59" s="784"/>
      <c r="AC59" s="784"/>
      <c r="AD59" s="785"/>
      <c r="AE59" s="316">
        <v>5</v>
      </c>
      <c r="AF59" s="317">
        <f t="shared" si="16"/>
        <v>150</v>
      </c>
      <c r="AG59" s="316">
        <f t="shared" si="13"/>
        <v>36</v>
      </c>
      <c r="AH59" s="318">
        <v>36</v>
      </c>
      <c r="AI59" s="318"/>
      <c r="AJ59" s="318"/>
      <c r="AK59" s="318"/>
      <c r="AL59" s="318"/>
      <c r="AM59" s="318"/>
      <c r="AN59" s="318"/>
      <c r="AO59" s="317">
        <f t="shared" si="17"/>
        <v>114</v>
      </c>
      <c r="AP59" s="319">
        <v>2</v>
      </c>
      <c r="AQ59" s="320"/>
      <c r="AR59" s="320">
        <v>2</v>
      </c>
      <c r="AS59" s="320"/>
      <c r="AT59" s="320"/>
      <c r="AU59" s="320"/>
      <c r="AV59" s="320"/>
      <c r="AW59" s="321"/>
      <c r="AX59" s="319">
        <v>0</v>
      </c>
      <c r="AY59" s="320"/>
      <c r="AZ59" s="320"/>
      <c r="BA59" s="321"/>
      <c r="BB59" s="333">
        <f t="shared" si="18"/>
        <v>2</v>
      </c>
      <c r="BC59" s="53">
        <v>2</v>
      </c>
      <c r="BD59" s="53"/>
      <c r="BE59" s="63"/>
      <c r="BF59" s="330"/>
    </row>
    <row r="60" spans="1:58" s="388" customFormat="1" ht="79.5" customHeight="1">
      <c r="A60" s="373" t="s">
        <v>180</v>
      </c>
      <c r="B60" s="409"/>
      <c r="C60" s="374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6"/>
      <c r="T60" s="529" t="s">
        <v>147</v>
      </c>
      <c r="U60" s="530"/>
      <c r="V60" s="377" t="s">
        <v>133</v>
      </c>
      <c r="W60" s="477" t="s">
        <v>177</v>
      </c>
      <c r="X60" s="478"/>
      <c r="Y60" s="478"/>
      <c r="Z60" s="478"/>
      <c r="AA60" s="478"/>
      <c r="AB60" s="478"/>
      <c r="AC60" s="478"/>
      <c r="AD60" s="479"/>
      <c r="AE60" s="403">
        <v>5</v>
      </c>
      <c r="AF60" s="404">
        <f t="shared" si="16"/>
        <v>150</v>
      </c>
      <c r="AG60" s="403">
        <f t="shared" si="13"/>
        <v>36</v>
      </c>
      <c r="AH60" s="405">
        <v>36</v>
      </c>
      <c r="AI60" s="405"/>
      <c r="AJ60" s="405"/>
      <c r="AK60" s="405"/>
      <c r="AL60" s="405"/>
      <c r="AM60" s="405"/>
      <c r="AN60" s="405"/>
      <c r="AO60" s="404">
        <f>AF60-AG60</f>
        <v>114</v>
      </c>
      <c r="AP60" s="406">
        <v>2</v>
      </c>
      <c r="AQ60" s="407"/>
      <c r="AR60" s="407">
        <v>2</v>
      </c>
      <c r="AS60" s="407"/>
      <c r="AT60" s="407"/>
      <c r="AU60" s="407"/>
      <c r="AV60" s="407"/>
      <c r="AW60" s="408"/>
      <c r="AX60" s="406">
        <v>0</v>
      </c>
      <c r="AY60" s="407"/>
      <c r="AZ60" s="407"/>
      <c r="BA60" s="408"/>
      <c r="BB60" s="384">
        <f t="shared" si="18"/>
        <v>2</v>
      </c>
      <c r="BC60" s="385">
        <v>2</v>
      </c>
      <c r="BD60" s="385"/>
      <c r="BE60" s="386"/>
      <c r="BF60" s="387"/>
    </row>
    <row r="61" spans="1:58" s="109" customFormat="1" ht="79.5" customHeight="1" thickBot="1">
      <c r="A61" s="331" t="s">
        <v>194</v>
      </c>
      <c r="B61" s="413"/>
      <c r="C61" s="249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270"/>
      <c r="T61" s="803" t="s">
        <v>175</v>
      </c>
      <c r="U61" s="804"/>
      <c r="V61" s="351" t="s">
        <v>133</v>
      </c>
      <c r="W61" s="446" t="s">
        <v>172</v>
      </c>
      <c r="X61" s="447"/>
      <c r="Y61" s="447"/>
      <c r="Z61" s="447"/>
      <c r="AA61" s="447"/>
      <c r="AB61" s="447"/>
      <c r="AC61" s="447"/>
      <c r="AD61" s="448"/>
      <c r="AE61" s="352">
        <v>5</v>
      </c>
      <c r="AF61" s="353">
        <f t="shared" si="16"/>
        <v>150</v>
      </c>
      <c r="AG61" s="352">
        <f t="shared" si="13"/>
        <v>36</v>
      </c>
      <c r="AH61" s="354">
        <v>36</v>
      </c>
      <c r="AI61" s="354"/>
      <c r="AJ61" s="354"/>
      <c r="AK61" s="354"/>
      <c r="AL61" s="354"/>
      <c r="AM61" s="354"/>
      <c r="AN61" s="354"/>
      <c r="AO61" s="353">
        <f>AF61-AG61</f>
        <v>114</v>
      </c>
      <c r="AP61" s="334">
        <v>2</v>
      </c>
      <c r="AQ61" s="335"/>
      <c r="AR61" s="335">
        <v>2</v>
      </c>
      <c r="AS61" s="335"/>
      <c r="AT61" s="335"/>
      <c r="AU61" s="335"/>
      <c r="AV61" s="335"/>
      <c r="AW61" s="336"/>
      <c r="AX61" s="334">
        <v>0</v>
      </c>
      <c r="AY61" s="335"/>
      <c r="AZ61" s="335"/>
      <c r="BA61" s="336"/>
      <c r="BB61" s="251">
        <f t="shared" si="18"/>
        <v>2</v>
      </c>
      <c r="BC61" s="58">
        <v>2</v>
      </c>
      <c r="BD61" s="58"/>
      <c r="BE61" s="64"/>
      <c r="BF61" s="330"/>
    </row>
    <row r="62" spans="2:57" s="22" customFormat="1" ht="79.5" customHeight="1" thickBot="1">
      <c r="B62" s="258">
        <v>17</v>
      </c>
      <c r="C62" s="259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1"/>
      <c r="T62" s="796" t="s">
        <v>127</v>
      </c>
      <c r="U62" s="797"/>
      <c r="V62" s="357"/>
      <c r="W62" s="776"/>
      <c r="X62" s="781"/>
      <c r="Y62" s="781"/>
      <c r="Z62" s="781"/>
      <c r="AA62" s="781"/>
      <c r="AB62" s="781"/>
      <c r="AC62" s="781"/>
      <c r="AD62" s="782"/>
      <c r="AE62" s="358">
        <v>4</v>
      </c>
      <c r="AF62" s="359">
        <f t="shared" si="16"/>
        <v>120</v>
      </c>
      <c r="AG62" s="316">
        <f t="shared" si="13"/>
        <v>54</v>
      </c>
      <c r="AH62" s="360">
        <v>36</v>
      </c>
      <c r="AI62" s="360"/>
      <c r="AJ62" s="360"/>
      <c r="AK62" s="360"/>
      <c r="AL62" s="360">
        <v>18</v>
      </c>
      <c r="AM62" s="360"/>
      <c r="AN62" s="360"/>
      <c r="AO62" s="359">
        <f t="shared" si="17"/>
        <v>66</v>
      </c>
      <c r="AP62" s="361"/>
      <c r="AQ62" s="362">
        <v>1</v>
      </c>
      <c r="AR62" s="362">
        <v>1</v>
      </c>
      <c r="AS62" s="362"/>
      <c r="AT62" s="362"/>
      <c r="AU62" s="362">
        <v>1</v>
      </c>
      <c r="AV62" s="362"/>
      <c r="AW62" s="363"/>
      <c r="AX62" s="361">
        <f>AY62+AZ62+BA62</f>
        <v>0</v>
      </c>
      <c r="AY62" s="362"/>
      <c r="AZ62" s="362"/>
      <c r="BA62" s="363"/>
      <c r="BB62" s="364">
        <f t="shared" si="18"/>
        <v>3</v>
      </c>
      <c r="BC62" s="365">
        <v>2</v>
      </c>
      <c r="BD62" s="365"/>
      <c r="BE62" s="366">
        <v>1</v>
      </c>
    </row>
    <row r="63" spans="1:58" s="388" customFormat="1" ht="79.5" customHeight="1">
      <c r="A63" s="373" t="s">
        <v>185</v>
      </c>
      <c r="B63" s="389"/>
      <c r="C63" s="390"/>
      <c r="D63" s="391"/>
      <c r="E63" s="391"/>
      <c r="F63" s="391"/>
      <c r="G63" s="391"/>
      <c r="H63" s="391"/>
      <c r="I63" s="391"/>
      <c r="J63" s="391"/>
      <c r="K63" s="391"/>
      <c r="L63" s="391"/>
      <c r="M63" s="391"/>
      <c r="N63" s="391"/>
      <c r="O63" s="391"/>
      <c r="P63" s="391"/>
      <c r="Q63" s="391"/>
      <c r="R63" s="391"/>
      <c r="S63" s="392"/>
      <c r="T63" s="546" t="s">
        <v>153</v>
      </c>
      <c r="U63" s="547"/>
      <c r="V63" s="393" t="s">
        <v>133</v>
      </c>
      <c r="W63" s="543" t="s">
        <v>115</v>
      </c>
      <c r="X63" s="544"/>
      <c r="Y63" s="544"/>
      <c r="Z63" s="544"/>
      <c r="AA63" s="544"/>
      <c r="AB63" s="544"/>
      <c r="AC63" s="544"/>
      <c r="AD63" s="545"/>
      <c r="AE63" s="394">
        <v>4</v>
      </c>
      <c r="AF63" s="395">
        <f t="shared" si="16"/>
        <v>120</v>
      </c>
      <c r="AG63" s="394">
        <f t="shared" si="13"/>
        <v>54</v>
      </c>
      <c r="AH63" s="396">
        <v>36</v>
      </c>
      <c r="AI63" s="396"/>
      <c r="AJ63" s="396"/>
      <c r="AK63" s="396"/>
      <c r="AL63" s="396">
        <v>18</v>
      </c>
      <c r="AM63" s="396"/>
      <c r="AN63" s="396"/>
      <c r="AO63" s="395">
        <f t="shared" si="17"/>
        <v>66</v>
      </c>
      <c r="AP63" s="397"/>
      <c r="AQ63" s="398">
        <v>2</v>
      </c>
      <c r="AR63" s="398">
        <v>2</v>
      </c>
      <c r="AS63" s="398"/>
      <c r="AT63" s="398"/>
      <c r="AU63" s="398">
        <v>2</v>
      </c>
      <c r="AV63" s="398"/>
      <c r="AW63" s="399"/>
      <c r="AX63" s="397">
        <v>0</v>
      </c>
      <c r="AY63" s="398"/>
      <c r="AZ63" s="398"/>
      <c r="BA63" s="399"/>
      <c r="BB63" s="400">
        <f t="shared" si="18"/>
        <v>3</v>
      </c>
      <c r="BC63" s="401">
        <v>2</v>
      </c>
      <c r="BD63" s="401"/>
      <c r="BE63" s="402">
        <v>1</v>
      </c>
      <c r="BF63" s="387" t="s">
        <v>149</v>
      </c>
    </row>
    <row r="64" spans="1:58" s="109" customFormat="1" ht="79.5" customHeight="1">
      <c r="A64" s="331" t="s">
        <v>190</v>
      </c>
      <c r="B64" s="411"/>
      <c r="C64" s="129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36"/>
      <c r="T64" s="873" t="s">
        <v>204</v>
      </c>
      <c r="U64" s="874"/>
      <c r="V64" s="338" t="s">
        <v>133</v>
      </c>
      <c r="W64" s="463" t="s">
        <v>177</v>
      </c>
      <c r="X64" s="464"/>
      <c r="Y64" s="464"/>
      <c r="Z64" s="464"/>
      <c r="AA64" s="464"/>
      <c r="AB64" s="464"/>
      <c r="AC64" s="464"/>
      <c r="AD64" s="465"/>
      <c r="AE64" s="323">
        <v>4</v>
      </c>
      <c r="AF64" s="324">
        <f t="shared" si="16"/>
        <v>120</v>
      </c>
      <c r="AG64" s="323">
        <f t="shared" si="13"/>
        <v>54</v>
      </c>
      <c r="AH64" s="325">
        <v>36</v>
      </c>
      <c r="AI64" s="325"/>
      <c r="AJ64" s="325"/>
      <c r="AK64" s="325"/>
      <c r="AL64" s="325">
        <v>18</v>
      </c>
      <c r="AM64" s="325"/>
      <c r="AN64" s="325"/>
      <c r="AO64" s="324">
        <f t="shared" si="17"/>
        <v>66</v>
      </c>
      <c r="AP64" s="326"/>
      <c r="AQ64" s="327">
        <v>2</v>
      </c>
      <c r="AR64" s="327">
        <v>2</v>
      </c>
      <c r="AS64" s="327"/>
      <c r="AT64" s="327"/>
      <c r="AU64" s="327">
        <v>2</v>
      </c>
      <c r="AV64" s="327"/>
      <c r="AW64" s="328"/>
      <c r="AX64" s="326">
        <v>0</v>
      </c>
      <c r="AY64" s="327"/>
      <c r="AZ64" s="327"/>
      <c r="BA64" s="328"/>
      <c r="BB64" s="140">
        <f t="shared" si="18"/>
        <v>3</v>
      </c>
      <c r="BC64" s="54">
        <v>2</v>
      </c>
      <c r="BD64" s="54"/>
      <c r="BE64" s="59">
        <v>1</v>
      </c>
      <c r="BF64" s="330"/>
    </row>
    <row r="65" spans="1:58" s="109" customFormat="1" ht="79.5" customHeight="1">
      <c r="A65" s="331" t="s">
        <v>184</v>
      </c>
      <c r="B65" s="411"/>
      <c r="C65" s="129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36"/>
      <c r="T65" s="517" t="s">
        <v>148</v>
      </c>
      <c r="U65" s="519"/>
      <c r="V65" s="338" t="s">
        <v>133</v>
      </c>
      <c r="W65" s="463" t="s">
        <v>177</v>
      </c>
      <c r="X65" s="464"/>
      <c r="Y65" s="464"/>
      <c r="Z65" s="464"/>
      <c r="AA65" s="464"/>
      <c r="AB65" s="464"/>
      <c r="AC65" s="464"/>
      <c r="AD65" s="465"/>
      <c r="AE65" s="323">
        <v>4</v>
      </c>
      <c r="AF65" s="324">
        <f t="shared" si="16"/>
        <v>120</v>
      </c>
      <c r="AG65" s="323">
        <f t="shared" si="13"/>
        <v>36</v>
      </c>
      <c r="AH65" s="325">
        <v>36</v>
      </c>
      <c r="AI65" s="325"/>
      <c r="AJ65" s="325"/>
      <c r="AK65" s="325"/>
      <c r="AL65" s="325"/>
      <c r="AM65" s="325"/>
      <c r="AN65" s="325"/>
      <c r="AO65" s="324">
        <f t="shared" si="17"/>
        <v>84</v>
      </c>
      <c r="AP65" s="326"/>
      <c r="AQ65" s="327">
        <v>2</v>
      </c>
      <c r="AR65" s="327">
        <v>2</v>
      </c>
      <c r="AS65" s="327"/>
      <c r="AT65" s="327"/>
      <c r="AU65" s="327">
        <v>2</v>
      </c>
      <c r="AV65" s="327"/>
      <c r="AW65" s="328"/>
      <c r="AX65" s="326">
        <v>0</v>
      </c>
      <c r="AY65" s="327"/>
      <c r="AZ65" s="327"/>
      <c r="BA65" s="328"/>
      <c r="BB65" s="140">
        <f t="shared" si="18"/>
        <v>2</v>
      </c>
      <c r="BC65" s="54">
        <v>2</v>
      </c>
      <c r="BD65" s="54"/>
      <c r="BE65" s="59"/>
      <c r="BF65" s="330"/>
    </row>
    <row r="66" spans="1:58" s="109" customFormat="1" ht="79.5" customHeight="1" thickBot="1">
      <c r="A66" s="331" t="s">
        <v>195</v>
      </c>
      <c r="B66" s="146"/>
      <c r="C66" s="14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9"/>
      <c r="T66" s="865" t="s">
        <v>119</v>
      </c>
      <c r="U66" s="867"/>
      <c r="V66" s="356" t="s">
        <v>133</v>
      </c>
      <c r="W66" s="482" t="s">
        <v>115</v>
      </c>
      <c r="X66" s="483"/>
      <c r="Y66" s="483"/>
      <c r="Z66" s="483"/>
      <c r="AA66" s="483"/>
      <c r="AB66" s="483"/>
      <c r="AC66" s="483"/>
      <c r="AD66" s="484"/>
      <c r="AE66" s="113">
        <v>4</v>
      </c>
      <c r="AF66" s="141">
        <f t="shared" si="16"/>
        <v>120</v>
      </c>
      <c r="AG66" s="113">
        <f t="shared" si="13"/>
        <v>54</v>
      </c>
      <c r="AH66" s="142">
        <v>18</v>
      </c>
      <c r="AI66" s="142"/>
      <c r="AJ66" s="142"/>
      <c r="AK66" s="142"/>
      <c r="AL66" s="142">
        <v>36</v>
      </c>
      <c r="AM66" s="142"/>
      <c r="AN66" s="142"/>
      <c r="AO66" s="141">
        <f t="shared" si="17"/>
        <v>66</v>
      </c>
      <c r="AP66" s="114"/>
      <c r="AQ66" s="115">
        <v>2</v>
      </c>
      <c r="AR66" s="115">
        <v>2</v>
      </c>
      <c r="AS66" s="115"/>
      <c r="AT66" s="115"/>
      <c r="AU66" s="115"/>
      <c r="AV66" s="115"/>
      <c r="AW66" s="116"/>
      <c r="AX66" s="114">
        <v>0</v>
      </c>
      <c r="AY66" s="115"/>
      <c r="AZ66" s="115"/>
      <c r="BA66" s="116"/>
      <c r="BB66" s="350">
        <f t="shared" si="18"/>
        <v>3</v>
      </c>
      <c r="BC66" s="144">
        <v>1</v>
      </c>
      <c r="BD66" s="144"/>
      <c r="BE66" s="145">
        <v>2</v>
      </c>
      <c r="BF66" s="330" t="s">
        <v>150</v>
      </c>
    </row>
    <row r="67" spans="2:57" s="22" customFormat="1" ht="79.5" customHeight="1" thickBot="1">
      <c r="B67" s="703" t="s">
        <v>95</v>
      </c>
      <c r="C67" s="771"/>
      <c r="D67" s="771"/>
      <c r="E67" s="771"/>
      <c r="F67" s="771"/>
      <c r="G67" s="771"/>
      <c r="H67" s="771"/>
      <c r="I67" s="771"/>
      <c r="J67" s="771"/>
      <c r="K67" s="771"/>
      <c r="L67" s="771"/>
      <c r="M67" s="771"/>
      <c r="N67" s="771"/>
      <c r="O67" s="771"/>
      <c r="P67" s="771"/>
      <c r="Q67" s="771"/>
      <c r="R67" s="771"/>
      <c r="S67" s="771"/>
      <c r="T67" s="771"/>
      <c r="U67" s="771"/>
      <c r="V67" s="771"/>
      <c r="W67" s="771"/>
      <c r="X67" s="771"/>
      <c r="Y67" s="771"/>
      <c r="Z67" s="771"/>
      <c r="AA67" s="771"/>
      <c r="AB67" s="771"/>
      <c r="AC67" s="771"/>
      <c r="AD67" s="772"/>
      <c r="AE67" s="307">
        <f>AE62+AE58+AE52+AE48+AE43</f>
        <v>23</v>
      </c>
      <c r="AF67" s="307">
        <f aca="true" t="shared" si="19" ref="AF67:BE67">AF62+AF58+AF52+AF48+AF43</f>
        <v>690</v>
      </c>
      <c r="AG67" s="307">
        <f t="shared" si="19"/>
        <v>288</v>
      </c>
      <c r="AH67" s="307">
        <f t="shared" si="19"/>
        <v>180</v>
      </c>
      <c r="AI67" s="307">
        <f t="shared" si="19"/>
        <v>0</v>
      </c>
      <c r="AJ67" s="307">
        <f t="shared" si="19"/>
        <v>36</v>
      </c>
      <c r="AK67" s="307">
        <f t="shared" si="19"/>
        <v>0</v>
      </c>
      <c r="AL67" s="307">
        <f t="shared" si="19"/>
        <v>72</v>
      </c>
      <c r="AM67" s="307">
        <f t="shared" si="19"/>
        <v>0</v>
      </c>
      <c r="AN67" s="307">
        <f t="shared" si="19"/>
        <v>0</v>
      </c>
      <c r="AO67" s="307">
        <f t="shared" si="19"/>
        <v>402</v>
      </c>
      <c r="AP67" s="307">
        <f>AP62+AP58+AP52+AP48+AP43</f>
        <v>3</v>
      </c>
      <c r="AQ67" s="307">
        <f>AQ62+AQ58+AQ52+AQ48+AQ43</f>
        <v>2</v>
      </c>
      <c r="AR67" s="307">
        <f t="shared" si="19"/>
        <v>5</v>
      </c>
      <c r="AS67" s="307">
        <f t="shared" si="19"/>
        <v>0</v>
      </c>
      <c r="AT67" s="307">
        <f t="shared" si="19"/>
        <v>0</v>
      </c>
      <c r="AU67" s="307">
        <f t="shared" si="19"/>
        <v>2</v>
      </c>
      <c r="AV67" s="307">
        <f t="shared" si="19"/>
        <v>0</v>
      </c>
      <c r="AW67" s="307">
        <f t="shared" si="19"/>
        <v>0</v>
      </c>
      <c r="AX67" s="307">
        <f t="shared" si="19"/>
        <v>0</v>
      </c>
      <c r="AY67" s="307">
        <f t="shared" si="19"/>
        <v>0</v>
      </c>
      <c r="AZ67" s="307">
        <f t="shared" si="19"/>
        <v>0</v>
      </c>
      <c r="BA67" s="307">
        <f t="shared" si="19"/>
        <v>0</v>
      </c>
      <c r="BB67" s="307">
        <f t="shared" si="19"/>
        <v>16</v>
      </c>
      <c r="BC67" s="307">
        <f t="shared" si="19"/>
        <v>10</v>
      </c>
      <c r="BD67" s="307">
        <f t="shared" si="19"/>
        <v>2</v>
      </c>
      <c r="BE67" s="307">
        <f t="shared" si="19"/>
        <v>4</v>
      </c>
    </row>
    <row r="68" spans="2:66" s="69" customFormat="1" ht="79.5" customHeight="1" thickBot="1">
      <c r="B68" s="553" t="s">
        <v>96</v>
      </c>
      <c r="C68" s="554"/>
      <c r="D68" s="554"/>
      <c r="E68" s="554"/>
      <c r="F68" s="554"/>
      <c r="G68" s="554"/>
      <c r="H68" s="554"/>
      <c r="I68" s="554"/>
      <c r="J68" s="554"/>
      <c r="K68" s="554"/>
      <c r="L68" s="554"/>
      <c r="M68" s="554"/>
      <c r="N68" s="554"/>
      <c r="O68" s="554"/>
      <c r="P68" s="554"/>
      <c r="Q68" s="554"/>
      <c r="R68" s="554"/>
      <c r="S68" s="554"/>
      <c r="T68" s="554"/>
      <c r="U68" s="554"/>
      <c r="V68" s="554"/>
      <c r="W68" s="554"/>
      <c r="X68" s="554"/>
      <c r="Y68" s="554"/>
      <c r="Z68" s="554"/>
      <c r="AA68" s="554"/>
      <c r="AB68" s="554"/>
      <c r="AC68" s="554"/>
      <c r="AD68" s="555"/>
      <c r="AE68" s="314">
        <f>AE67</f>
        <v>23</v>
      </c>
      <c r="AF68" s="314">
        <f aca="true" t="shared" si="20" ref="AF68:BE68">AF67</f>
        <v>690</v>
      </c>
      <c r="AG68" s="314">
        <f t="shared" si="20"/>
        <v>288</v>
      </c>
      <c r="AH68" s="314">
        <f t="shared" si="20"/>
        <v>180</v>
      </c>
      <c r="AI68" s="314">
        <f t="shared" si="20"/>
        <v>0</v>
      </c>
      <c r="AJ68" s="314">
        <f t="shared" si="20"/>
        <v>36</v>
      </c>
      <c r="AK68" s="314">
        <f t="shared" si="20"/>
        <v>0</v>
      </c>
      <c r="AL68" s="314">
        <f t="shared" si="20"/>
        <v>72</v>
      </c>
      <c r="AM68" s="314">
        <f t="shared" si="20"/>
        <v>0</v>
      </c>
      <c r="AN68" s="314">
        <f t="shared" si="20"/>
        <v>0</v>
      </c>
      <c r="AO68" s="314">
        <f t="shared" si="20"/>
        <v>402</v>
      </c>
      <c r="AP68" s="314">
        <f t="shared" si="20"/>
        <v>3</v>
      </c>
      <c r="AQ68" s="314">
        <f t="shared" si="20"/>
        <v>2</v>
      </c>
      <c r="AR68" s="314">
        <f t="shared" si="20"/>
        <v>5</v>
      </c>
      <c r="AS68" s="314">
        <f t="shared" si="20"/>
        <v>0</v>
      </c>
      <c r="AT68" s="314">
        <f t="shared" si="20"/>
        <v>0</v>
      </c>
      <c r="AU68" s="314">
        <f t="shared" si="20"/>
        <v>2</v>
      </c>
      <c r="AV68" s="314">
        <f t="shared" si="20"/>
        <v>0</v>
      </c>
      <c r="AW68" s="314">
        <f t="shared" si="20"/>
        <v>0</v>
      </c>
      <c r="AX68" s="314">
        <f t="shared" si="20"/>
        <v>0</v>
      </c>
      <c r="AY68" s="314">
        <f t="shared" si="20"/>
        <v>0</v>
      </c>
      <c r="AZ68" s="314">
        <f t="shared" si="20"/>
        <v>0</v>
      </c>
      <c r="BA68" s="314">
        <f t="shared" si="20"/>
        <v>0</v>
      </c>
      <c r="BB68" s="314">
        <f t="shared" si="20"/>
        <v>16</v>
      </c>
      <c r="BC68" s="314">
        <f t="shared" si="20"/>
        <v>10</v>
      </c>
      <c r="BD68" s="314">
        <f t="shared" si="20"/>
        <v>2</v>
      </c>
      <c r="BE68" s="314">
        <f t="shared" si="20"/>
        <v>4</v>
      </c>
      <c r="BF68" s="117"/>
      <c r="BG68" s="117"/>
      <c r="BH68" s="117"/>
      <c r="BI68" s="117"/>
      <c r="BJ68" s="117"/>
      <c r="BL68" s="68"/>
      <c r="BM68" s="68"/>
      <c r="BN68" s="68"/>
    </row>
    <row r="69" spans="2:57" s="109" customFormat="1" ht="79.5" customHeight="1" thickBot="1">
      <c r="B69" s="703" t="s">
        <v>97</v>
      </c>
      <c r="C69" s="704"/>
      <c r="D69" s="704"/>
      <c r="E69" s="704"/>
      <c r="F69" s="704"/>
      <c r="G69" s="704"/>
      <c r="H69" s="704"/>
      <c r="I69" s="704"/>
      <c r="J69" s="704"/>
      <c r="K69" s="704"/>
      <c r="L69" s="704"/>
      <c r="M69" s="704"/>
      <c r="N69" s="704"/>
      <c r="O69" s="704"/>
      <c r="P69" s="704"/>
      <c r="Q69" s="704"/>
      <c r="R69" s="704"/>
      <c r="S69" s="704"/>
      <c r="T69" s="704"/>
      <c r="U69" s="704"/>
      <c r="V69" s="704"/>
      <c r="W69" s="704"/>
      <c r="X69" s="704"/>
      <c r="Y69" s="704"/>
      <c r="Z69" s="704"/>
      <c r="AA69" s="704"/>
      <c r="AB69" s="704"/>
      <c r="AC69" s="704"/>
      <c r="AD69" s="705"/>
      <c r="AE69" s="311">
        <f>AE68+AE40</f>
        <v>64</v>
      </c>
      <c r="AF69" s="311">
        <f aca="true" t="shared" si="21" ref="AF69:BE69">AF68+AF40</f>
        <v>1920</v>
      </c>
      <c r="AG69" s="311">
        <f t="shared" si="21"/>
        <v>837</v>
      </c>
      <c r="AH69" s="311">
        <f t="shared" si="21"/>
        <v>459</v>
      </c>
      <c r="AI69" s="311">
        <f t="shared" si="21"/>
        <v>0</v>
      </c>
      <c r="AJ69" s="311">
        <f t="shared" si="21"/>
        <v>288</v>
      </c>
      <c r="AK69" s="311">
        <f t="shared" si="21"/>
        <v>0</v>
      </c>
      <c r="AL69" s="311">
        <f t="shared" si="21"/>
        <v>90</v>
      </c>
      <c r="AM69" s="311">
        <f t="shared" si="21"/>
        <v>0</v>
      </c>
      <c r="AN69" s="311">
        <f t="shared" si="21"/>
        <v>0</v>
      </c>
      <c r="AO69" s="311">
        <f t="shared" si="21"/>
        <v>1083</v>
      </c>
      <c r="AP69" s="311">
        <f t="shared" si="21"/>
        <v>6</v>
      </c>
      <c r="AQ69" s="311">
        <f t="shared" si="21"/>
        <v>10</v>
      </c>
      <c r="AR69" s="311">
        <f t="shared" si="21"/>
        <v>15</v>
      </c>
      <c r="AS69" s="311">
        <f t="shared" si="21"/>
        <v>0</v>
      </c>
      <c r="AT69" s="311">
        <f t="shared" si="21"/>
        <v>0</v>
      </c>
      <c r="AU69" s="311">
        <f t="shared" si="21"/>
        <v>3</v>
      </c>
      <c r="AV69" s="311">
        <f t="shared" si="21"/>
        <v>0</v>
      </c>
      <c r="AW69" s="311">
        <f t="shared" si="21"/>
        <v>1</v>
      </c>
      <c r="AX69" s="311">
        <f t="shared" si="21"/>
        <v>21.5</v>
      </c>
      <c r="AY69" s="311">
        <f t="shared" si="21"/>
        <v>12.5</v>
      </c>
      <c r="AZ69" s="311">
        <f t="shared" si="21"/>
        <v>8</v>
      </c>
      <c r="BA69" s="311">
        <f t="shared" si="21"/>
        <v>1</v>
      </c>
      <c r="BB69" s="311">
        <f t="shared" si="21"/>
        <v>25</v>
      </c>
      <c r="BC69" s="311">
        <f t="shared" si="21"/>
        <v>13</v>
      </c>
      <c r="BD69" s="311">
        <f t="shared" si="21"/>
        <v>8</v>
      </c>
      <c r="BE69" s="311">
        <f t="shared" si="21"/>
        <v>4</v>
      </c>
    </row>
    <row r="70" spans="2:57" s="109" customFormat="1" ht="79.5" customHeight="1">
      <c r="B70" s="702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849"/>
      <c r="V70" s="849"/>
      <c r="W70" s="121"/>
      <c r="X70" s="121"/>
      <c r="Y70" s="122"/>
      <c r="Z70" s="122"/>
      <c r="AA70" s="122"/>
      <c r="AB70" s="714" t="s">
        <v>28</v>
      </c>
      <c r="AC70" s="715"/>
      <c r="AD70" s="716"/>
      <c r="AE70" s="723" t="s">
        <v>29</v>
      </c>
      <c r="AF70" s="724"/>
      <c r="AG70" s="724"/>
      <c r="AH70" s="724"/>
      <c r="AI70" s="724"/>
      <c r="AJ70" s="724"/>
      <c r="AK70" s="724"/>
      <c r="AL70" s="724"/>
      <c r="AM70" s="724"/>
      <c r="AN70" s="725"/>
      <c r="AO70" s="726"/>
      <c r="AP70" s="727">
        <f>AX70+BB70</f>
        <v>6</v>
      </c>
      <c r="AQ70" s="728"/>
      <c r="AR70" s="728"/>
      <c r="AS70" s="728"/>
      <c r="AT70" s="728"/>
      <c r="AU70" s="728"/>
      <c r="AV70" s="728"/>
      <c r="AW70" s="729"/>
      <c r="AX70" s="72">
        <v>3</v>
      </c>
      <c r="AY70" s="55"/>
      <c r="AZ70" s="55"/>
      <c r="BA70" s="62"/>
      <c r="BB70" s="303">
        <v>3</v>
      </c>
      <c r="BC70" s="304"/>
      <c r="BD70" s="53"/>
      <c r="BE70" s="63"/>
    </row>
    <row r="71" spans="2:57" s="109" customFormat="1" ht="79.5" customHeight="1">
      <c r="B71" s="702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810"/>
      <c r="V71" s="810"/>
      <c r="W71" s="121"/>
      <c r="X71" s="121"/>
      <c r="Y71" s="122"/>
      <c r="Z71" s="122"/>
      <c r="AA71" s="122"/>
      <c r="AB71" s="717"/>
      <c r="AC71" s="718"/>
      <c r="AD71" s="719"/>
      <c r="AE71" s="549" t="s">
        <v>30</v>
      </c>
      <c r="AF71" s="550"/>
      <c r="AG71" s="550"/>
      <c r="AH71" s="550"/>
      <c r="AI71" s="550"/>
      <c r="AJ71" s="550"/>
      <c r="AK71" s="550"/>
      <c r="AL71" s="550"/>
      <c r="AM71" s="550"/>
      <c r="AN71" s="551"/>
      <c r="AO71" s="552"/>
      <c r="AP71" s="426">
        <f aca="true" t="shared" si="22" ref="AP71:AP77">AX71+BB71</f>
        <v>10</v>
      </c>
      <c r="AQ71" s="427"/>
      <c r="AR71" s="427"/>
      <c r="AS71" s="427"/>
      <c r="AT71" s="427"/>
      <c r="AU71" s="427"/>
      <c r="AV71" s="427"/>
      <c r="AW71" s="428"/>
      <c r="AX71" s="65">
        <v>4</v>
      </c>
      <c r="AY71" s="56"/>
      <c r="AZ71" s="56"/>
      <c r="BA71" s="60"/>
      <c r="BB71" s="305">
        <v>6</v>
      </c>
      <c r="BC71" s="306"/>
      <c r="BD71" s="54"/>
      <c r="BE71" s="59"/>
    </row>
    <row r="72" spans="2:57" s="109" customFormat="1" ht="79.5" customHeight="1">
      <c r="B72" s="702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810"/>
      <c r="V72" s="810"/>
      <c r="W72" s="121"/>
      <c r="X72" s="121"/>
      <c r="Y72" s="122"/>
      <c r="Z72" s="122"/>
      <c r="AA72" s="122"/>
      <c r="AB72" s="717"/>
      <c r="AC72" s="718"/>
      <c r="AD72" s="719"/>
      <c r="AE72" s="549" t="s">
        <v>31</v>
      </c>
      <c r="AF72" s="550"/>
      <c r="AG72" s="550"/>
      <c r="AH72" s="550"/>
      <c r="AI72" s="550"/>
      <c r="AJ72" s="550"/>
      <c r="AK72" s="550"/>
      <c r="AL72" s="550"/>
      <c r="AM72" s="550"/>
      <c r="AN72" s="551"/>
      <c r="AO72" s="552"/>
      <c r="AP72" s="426">
        <f>AX72+BB72</f>
        <v>15</v>
      </c>
      <c r="AQ72" s="427"/>
      <c r="AR72" s="427"/>
      <c r="AS72" s="427"/>
      <c r="AT72" s="427"/>
      <c r="AU72" s="427"/>
      <c r="AV72" s="427"/>
      <c r="AW72" s="428"/>
      <c r="AX72" s="65">
        <v>8</v>
      </c>
      <c r="AY72" s="56"/>
      <c r="AZ72" s="56"/>
      <c r="BA72" s="60"/>
      <c r="BB72" s="305">
        <v>7</v>
      </c>
      <c r="BC72" s="306"/>
      <c r="BD72" s="54"/>
      <c r="BE72" s="59"/>
    </row>
    <row r="73" spans="2:57" s="109" customFormat="1" ht="79.5" customHeight="1">
      <c r="B73" s="702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4" t="s">
        <v>32</v>
      </c>
      <c r="U73" s="679"/>
      <c r="V73" s="679"/>
      <c r="W73" s="121"/>
      <c r="X73" s="121"/>
      <c r="Y73" s="122"/>
      <c r="Z73" s="122"/>
      <c r="AA73" s="122"/>
      <c r="AB73" s="717"/>
      <c r="AC73" s="718"/>
      <c r="AD73" s="719"/>
      <c r="AE73" s="549" t="s">
        <v>33</v>
      </c>
      <c r="AF73" s="550"/>
      <c r="AG73" s="550"/>
      <c r="AH73" s="550"/>
      <c r="AI73" s="550"/>
      <c r="AJ73" s="550"/>
      <c r="AK73" s="550"/>
      <c r="AL73" s="550"/>
      <c r="AM73" s="550"/>
      <c r="AN73" s="551"/>
      <c r="AO73" s="552"/>
      <c r="AP73" s="426">
        <f t="shared" si="22"/>
        <v>0</v>
      </c>
      <c r="AQ73" s="427"/>
      <c r="AR73" s="427"/>
      <c r="AS73" s="427"/>
      <c r="AT73" s="427"/>
      <c r="AU73" s="427"/>
      <c r="AV73" s="427"/>
      <c r="AW73" s="428"/>
      <c r="AX73" s="65"/>
      <c r="AY73" s="56"/>
      <c r="AZ73" s="56"/>
      <c r="BA73" s="60"/>
      <c r="BB73" s="140"/>
      <c r="BC73" s="54"/>
      <c r="BD73" s="54"/>
      <c r="BE73" s="59"/>
    </row>
    <row r="74" spans="2:57" s="109" customFormat="1" ht="79.5" customHeight="1">
      <c r="B74" s="702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693" t="s">
        <v>110</v>
      </c>
      <c r="U74" s="694"/>
      <c r="V74" s="125"/>
      <c r="W74" s="121"/>
      <c r="X74" s="121"/>
      <c r="Y74" s="126"/>
      <c r="Z74" s="126"/>
      <c r="AA74" s="126"/>
      <c r="AB74" s="717"/>
      <c r="AC74" s="718"/>
      <c r="AD74" s="719"/>
      <c r="AE74" s="549" t="s">
        <v>34</v>
      </c>
      <c r="AF74" s="550"/>
      <c r="AG74" s="550"/>
      <c r="AH74" s="550"/>
      <c r="AI74" s="550"/>
      <c r="AJ74" s="550"/>
      <c r="AK74" s="550"/>
      <c r="AL74" s="550"/>
      <c r="AM74" s="550"/>
      <c r="AN74" s="551"/>
      <c r="AO74" s="552"/>
      <c r="AP74" s="426">
        <f t="shared" si="22"/>
        <v>0</v>
      </c>
      <c r="AQ74" s="427"/>
      <c r="AR74" s="427"/>
      <c r="AS74" s="427"/>
      <c r="AT74" s="427"/>
      <c r="AU74" s="427"/>
      <c r="AV74" s="427"/>
      <c r="AW74" s="428"/>
      <c r="AX74" s="65"/>
      <c r="AY74" s="56"/>
      <c r="AZ74" s="56"/>
      <c r="BA74" s="60"/>
      <c r="BB74" s="140"/>
      <c r="BC74" s="54"/>
      <c r="BD74" s="54"/>
      <c r="BE74" s="59"/>
    </row>
    <row r="75" spans="2:57" s="109" customFormat="1" ht="79.5" customHeight="1">
      <c r="B75" s="702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693" t="s">
        <v>111</v>
      </c>
      <c r="U75" s="694"/>
      <c r="V75" s="125"/>
      <c r="W75" s="121"/>
      <c r="X75" s="121"/>
      <c r="Y75" s="122"/>
      <c r="Z75" s="122"/>
      <c r="AA75" s="122"/>
      <c r="AB75" s="717"/>
      <c r="AC75" s="718"/>
      <c r="AD75" s="719"/>
      <c r="AE75" s="549" t="s">
        <v>21</v>
      </c>
      <c r="AF75" s="550"/>
      <c r="AG75" s="550"/>
      <c r="AH75" s="550"/>
      <c r="AI75" s="550"/>
      <c r="AJ75" s="550"/>
      <c r="AK75" s="550"/>
      <c r="AL75" s="550"/>
      <c r="AM75" s="550"/>
      <c r="AN75" s="551"/>
      <c r="AO75" s="552"/>
      <c r="AP75" s="426">
        <f t="shared" si="22"/>
        <v>3</v>
      </c>
      <c r="AQ75" s="427"/>
      <c r="AR75" s="427"/>
      <c r="AS75" s="427"/>
      <c r="AT75" s="427"/>
      <c r="AU75" s="427"/>
      <c r="AV75" s="427"/>
      <c r="AW75" s="428"/>
      <c r="AX75" s="65"/>
      <c r="AY75" s="56"/>
      <c r="AZ75" s="56"/>
      <c r="BA75" s="60"/>
      <c r="BB75" s="305">
        <v>3</v>
      </c>
      <c r="BC75" s="54"/>
      <c r="BD75" s="54"/>
      <c r="BE75" s="59"/>
    </row>
    <row r="76" spans="2:57" s="109" customFormat="1" ht="79.5" customHeight="1">
      <c r="B76" s="702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693" t="s">
        <v>112</v>
      </c>
      <c r="U76" s="693"/>
      <c r="V76" s="125"/>
      <c r="W76" s="121"/>
      <c r="X76" s="121"/>
      <c r="Y76" s="122"/>
      <c r="Z76" s="122"/>
      <c r="AA76" s="122"/>
      <c r="AB76" s="717"/>
      <c r="AC76" s="718"/>
      <c r="AD76" s="719"/>
      <c r="AE76" s="549" t="s">
        <v>22</v>
      </c>
      <c r="AF76" s="550"/>
      <c r="AG76" s="550"/>
      <c r="AH76" s="550"/>
      <c r="AI76" s="550"/>
      <c r="AJ76" s="550"/>
      <c r="AK76" s="550"/>
      <c r="AL76" s="550"/>
      <c r="AM76" s="550"/>
      <c r="AN76" s="551"/>
      <c r="AO76" s="552"/>
      <c r="AP76" s="426">
        <f>AR76+BB76</f>
        <v>0</v>
      </c>
      <c r="AQ76" s="427"/>
      <c r="AR76" s="427"/>
      <c r="AS76" s="427"/>
      <c r="AT76" s="427"/>
      <c r="AU76" s="427"/>
      <c r="AV76" s="427"/>
      <c r="AW76" s="428"/>
      <c r="AX76" s="65"/>
      <c r="AY76" s="56"/>
      <c r="AZ76" s="56"/>
      <c r="BA76" s="60"/>
      <c r="BB76" s="140"/>
      <c r="BC76" s="54"/>
      <c r="BD76" s="54"/>
      <c r="BE76" s="59"/>
    </row>
    <row r="77" spans="2:57" s="109" customFormat="1" ht="79.5" customHeight="1" thickBot="1">
      <c r="B77" s="702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693" t="s">
        <v>113</v>
      </c>
      <c r="U77" s="694"/>
      <c r="V77" s="694"/>
      <c r="W77" s="121"/>
      <c r="X77" s="121"/>
      <c r="Y77" s="122"/>
      <c r="Z77" s="122"/>
      <c r="AA77" s="122"/>
      <c r="AB77" s="720"/>
      <c r="AC77" s="721"/>
      <c r="AD77" s="722"/>
      <c r="AE77" s="709" t="s">
        <v>35</v>
      </c>
      <c r="AF77" s="710"/>
      <c r="AG77" s="710"/>
      <c r="AH77" s="710"/>
      <c r="AI77" s="710"/>
      <c r="AJ77" s="710"/>
      <c r="AK77" s="710"/>
      <c r="AL77" s="710"/>
      <c r="AM77" s="710"/>
      <c r="AN77" s="711"/>
      <c r="AO77" s="712"/>
      <c r="AP77" s="429">
        <f t="shared" si="22"/>
        <v>1</v>
      </c>
      <c r="AQ77" s="430"/>
      <c r="AR77" s="430"/>
      <c r="AS77" s="430"/>
      <c r="AT77" s="430"/>
      <c r="AU77" s="430"/>
      <c r="AV77" s="430"/>
      <c r="AW77" s="431"/>
      <c r="AX77" s="66">
        <v>1</v>
      </c>
      <c r="AY77" s="57"/>
      <c r="AZ77" s="57"/>
      <c r="BA77" s="61"/>
      <c r="BB77" s="251"/>
      <c r="BC77" s="58"/>
      <c r="BD77" s="58"/>
      <c r="BE77" s="64"/>
    </row>
    <row r="78" spans="2:70" s="10" customFormat="1" ht="36.75" customHeight="1" thickBot="1">
      <c r="B78" s="698"/>
      <c r="C78" s="677"/>
      <c r="D78" s="677"/>
      <c r="E78" s="677"/>
      <c r="F78" s="677"/>
      <c r="G78" s="677"/>
      <c r="H78" s="677"/>
      <c r="I78" s="677"/>
      <c r="J78" s="677"/>
      <c r="K78" s="677"/>
      <c r="L78" s="677"/>
      <c r="M78" s="677"/>
      <c r="N78" s="677"/>
      <c r="O78" s="677"/>
      <c r="P78" s="677"/>
      <c r="Q78" s="677"/>
      <c r="R78" s="677"/>
      <c r="S78" s="677"/>
      <c r="T78" s="677"/>
      <c r="U78" s="677"/>
      <c r="V78" s="677"/>
      <c r="W78" s="677"/>
      <c r="X78" s="677"/>
      <c r="Y78" s="677"/>
      <c r="Z78" s="677"/>
      <c r="AA78" s="127"/>
      <c r="AB78" s="713"/>
      <c r="AC78" s="713"/>
      <c r="AD78" s="713"/>
      <c r="AE78" s="713"/>
      <c r="AF78" s="713"/>
      <c r="AG78" s="713"/>
      <c r="AH78" s="713"/>
      <c r="AI78" s="713"/>
      <c r="AJ78" s="713"/>
      <c r="AK78" s="713"/>
      <c r="AL78" s="713"/>
      <c r="AM78" s="713"/>
      <c r="AN78" s="713"/>
      <c r="AO78" s="713"/>
      <c r="AP78" s="713"/>
      <c r="AQ78" s="713"/>
      <c r="AR78" s="713"/>
      <c r="AS78" s="713"/>
      <c r="AT78" s="713"/>
      <c r="AU78" s="713"/>
      <c r="AV78" s="713"/>
      <c r="AW78" s="713"/>
      <c r="AX78" s="713"/>
      <c r="AY78" s="713"/>
      <c r="BH78" s="770"/>
      <c r="BI78" s="770"/>
      <c r="BJ78" s="770"/>
      <c r="BK78" s="770"/>
      <c r="BL78" s="770"/>
      <c r="BM78" s="770"/>
      <c r="BN78" s="770"/>
      <c r="BO78" s="770"/>
      <c r="BP78" s="770"/>
      <c r="BQ78" s="770"/>
      <c r="BR78" s="770"/>
    </row>
    <row r="79" spans="2:51" s="10" customFormat="1" ht="69.75" customHeight="1" thickBot="1" thickTop="1">
      <c r="B79" s="162" t="s">
        <v>36</v>
      </c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742" t="s">
        <v>37</v>
      </c>
      <c r="U79" s="743"/>
      <c r="V79" s="164" t="s">
        <v>38</v>
      </c>
      <c r="W79" s="841" t="s">
        <v>39</v>
      </c>
      <c r="X79" s="841"/>
      <c r="Y79" s="527" t="s">
        <v>40</v>
      </c>
      <c r="Z79" s="528"/>
      <c r="AA79" s="165"/>
      <c r="AB79" s="166" t="s">
        <v>36</v>
      </c>
      <c r="AC79" s="738" t="s">
        <v>98</v>
      </c>
      <c r="AD79" s="739"/>
      <c r="AE79" s="739"/>
      <c r="AF79" s="739"/>
      <c r="AG79" s="739"/>
      <c r="AH79" s="739"/>
      <c r="AI79" s="739"/>
      <c r="AJ79" s="739"/>
      <c r="AK79" s="739"/>
      <c r="AL79" s="739"/>
      <c r="AM79" s="739"/>
      <c r="AN79" s="739"/>
      <c r="AO79" s="739"/>
      <c r="AP79" s="739"/>
      <c r="AQ79" s="739"/>
      <c r="AR79" s="739"/>
      <c r="AS79" s="740"/>
      <c r="AT79" s="764" t="s">
        <v>38</v>
      </c>
      <c r="AU79" s="765"/>
      <c r="AV79" s="765"/>
      <c r="AW79" s="765"/>
      <c r="AX79" s="765"/>
      <c r="AY79" s="766"/>
    </row>
    <row r="80" spans="2:51" s="10" customFormat="1" ht="39.75" customHeight="1">
      <c r="B80" s="167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871"/>
      <c r="U80" s="872"/>
      <c r="V80" s="169"/>
      <c r="W80" s="741"/>
      <c r="X80" s="741"/>
      <c r="Y80" s="808"/>
      <c r="Z80" s="809"/>
      <c r="AA80" s="170"/>
      <c r="AB80" s="171"/>
      <c r="AC80" s="744"/>
      <c r="AD80" s="745"/>
      <c r="AE80" s="745"/>
      <c r="AF80" s="745"/>
      <c r="AG80" s="745"/>
      <c r="AH80" s="745"/>
      <c r="AI80" s="745"/>
      <c r="AJ80" s="745"/>
      <c r="AK80" s="745"/>
      <c r="AL80" s="745"/>
      <c r="AM80" s="745"/>
      <c r="AN80" s="745"/>
      <c r="AO80" s="745"/>
      <c r="AP80" s="745"/>
      <c r="AQ80" s="745"/>
      <c r="AR80" s="745"/>
      <c r="AS80" s="746"/>
      <c r="AT80" s="735"/>
      <c r="AU80" s="736"/>
      <c r="AV80" s="736"/>
      <c r="AW80" s="736"/>
      <c r="AX80" s="736"/>
      <c r="AY80" s="737"/>
    </row>
    <row r="81" spans="2:51" s="10" customFormat="1" ht="39.75" customHeight="1" thickBot="1"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733"/>
      <c r="U81" s="734"/>
      <c r="V81" s="174"/>
      <c r="W81" s="548"/>
      <c r="X81" s="548"/>
      <c r="Y81" s="605"/>
      <c r="Z81" s="606"/>
      <c r="AA81" s="170"/>
      <c r="AB81" s="175"/>
      <c r="AC81" s="753"/>
      <c r="AD81" s="754"/>
      <c r="AE81" s="754"/>
      <c r="AF81" s="754"/>
      <c r="AG81" s="754"/>
      <c r="AH81" s="754"/>
      <c r="AI81" s="754"/>
      <c r="AJ81" s="754"/>
      <c r="AK81" s="754"/>
      <c r="AL81" s="754"/>
      <c r="AM81" s="754"/>
      <c r="AN81" s="754"/>
      <c r="AO81" s="754"/>
      <c r="AP81" s="754"/>
      <c r="AQ81" s="754"/>
      <c r="AR81" s="754"/>
      <c r="AS81" s="755"/>
      <c r="AT81" s="730"/>
      <c r="AU81" s="731"/>
      <c r="AV81" s="731"/>
      <c r="AW81" s="731"/>
      <c r="AX81" s="731"/>
      <c r="AY81" s="732"/>
    </row>
    <row r="82" spans="2:57" s="10" customFormat="1" ht="39.75" customHeight="1"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629" t="s">
        <v>78</v>
      </c>
      <c r="U82" s="629"/>
      <c r="V82" s="629"/>
      <c r="W82" s="629"/>
      <c r="X82" s="629"/>
      <c r="Y82" s="629"/>
      <c r="Z82" s="629"/>
      <c r="AA82" s="629"/>
      <c r="AB82" s="629"/>
      <c r="AC82" s="629"/>
      <c r="AD82" s="629"/>
      <c r="AE82" s="629"/>
      <c r="AF82" s="629"/>
      <c r="AG82" s="629"/>
      <c r="AH82" s="629"/>
      <c r="AI82" s="629"/>
      <c r="AJ82" s="629"/>
      <c r="AK82" s="629"/>
      <c r="AL82" s="629"/>
      <c r="AM82" s="629"/>
      <c r="AN82" s="629"/>
      <c r="AO82" s="629"/>
      <c r="AP82" s="629"/>
      <c r="AQ82" s="629"/>
      <c r="AR82" s="629"/>
      <c r="AS82" s="629"/>
      <c r="AT82" s="629"/>
      <c r="AU82" s="629"/>
      <c r="AV82" s="629"/>
      <c r="AW82" s="629"/>
      <c r="AX82" s="629"/>
      <c r="AY82" s="629"/>
      <c r="AZ82" s="629"/>
      <c r="BA82" s="629"/>
      <c r="BB82" s="629"/>
      <c r="BC82" s="629"/>
      <c r="BD82" s="629"/>
      <c r="BE82" s="6"/>
    </row>
    <row r="83" spans="2:41" s="9" customFormat="1" ht="13.5" thickBot="1"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96"/>
      <c r="V83" s="97"/>
      <c r="W83" s="151"/>
      <c r="X83" s="152"/>
      <c r="Y83" s="152"/>
      <c r="Z83" s="152"/>
      <c r="AA83" s="152"/>
      <c r="AB83" s="152"/>
      <c r="AC83" s="152"/>
      <c r="AD83" s="153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</row>
    <row r="84" spans="1:255" s="177" customFormat="1" ht="39.75" customHeight="1" thickBot="1" thickTop="1">
      <c r="A84" s="10"/>
      <c r="B84" s="514" t="s">
        <v>41</v>
      </c>
      <c r="C84" s="515"/>
      <c r="D84" s="515"/>
      <c r="E84" s="515"/>
      <c r="F84" s="515"/>
      <c r="G84" s="515"/>
      <c r="H84" s="515"/>
      <c r="I84" s="515"/>
      <c r="J84" s="515"/>
      <c r="K84" s="515"/>
      <c r="L84" s="515"/>
      <c r="M84" s="515"/>
      <c r="N84" s="515"/>
      <c r="O84" s="515"/>
      <c r="P84" s="515"/>
      <c r="Q84" s="515"/>
      <c r="R84" s="515"/>
      <c r="S84" s="515"/>
      <c r="T84" s="516"/>
      <c r="U84" s="630" t="s">
        <v>42</v>
      </c>
      <c r="V84" s="563" t="s">
        <v>43</v>
      </c>
      <c r="W84" s="564"/>
      <c r="X84" s="565"/>
      <c r="Y84" s="569" t="s">
        <v>44</v>
      </c>
      <c r="Z84" s="570"/>
      <c r="AA84" s="747" t="s">
        <v>45</v>
      </c>
      <c r="AB84" s="748"/>
      <c r="AC84" s="176"/>
      <c r="AD84" s="176"/>
      <c r="AE84" s="610" t="s">
        <v>46</v>
      </c>
      <c r="AF84" s="611"/>
      <c r="AG84" s="611"/>
      <c r="AH84" s="612"/>
      <c r="AI84" s="610" t="s">
        <v>82</v>
      </c>
      <c r="AJ84" s="611"/>
      <c r="AK84" s="611"/>
      <c r="AL84" s="611"/>
      <c r="AM84" s="611"/>
      <c r="AN84" s="612"/>
      <c r="AO84" s="590" t="s">
        <v>47</v>
      </c>
      <c r="AP84" s="591"/>
      <c r="AQ84" s="610" t="s">
        <v>43</v>
      </c>
      <c r="AR84" s="611"/>
      <c r="AS84" s="611"/>
      <c r="AT84" s="611"/>
      <c r="AU84" s="611"/>
      <c r="AV84" s="611"/>
      <c r="AW84" s="520" t="s">
        <v>100</v>
      </c>
      <c r="AX84" s="521"/>
      <c r="AY84" s="436" t="s">
        <v>101</v>
      </c>
      <c r="AZ84" s="437"/>
      <c r="BA84" s="523" t="s">
        <v>45</v>
      </c>
      <c r="BB84" s="524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</row>
    <row r="85" spans="1:255" s="177" customFormat="1" ht="39.75" customHeight="1" thickBot="1" thickTop="1">
      <c r="A85" s="10"/>
      <c r="B85" s="514"/>
      <c r="C85" s="515"/>
      <c r="D85" s="515"/>
      <c r="E85" s="515"/>
      <c r="F85" s="515"/>
      <c r="G85" s="515"/>
      <c r="H85" s="515"/>
      <c r="I85" s="515"/>
      <c r="J85" s="515"/>
      <c r="K85" s="515"/>
      <c r="L85" s="515"/>
      <c r="M85" s="515"/>
      <c r="N85" s="515"/>
      <c r="O85" s="515"/>
      <c r="P85" s="515"/>
      <c r="Q85" s="515"/>
      <c r="R85" s="515"/>
      <c r="S85" s="515"/>
      <c r="T85" s="516"/>
      <c r="U85" s="630"/>
      <c r="V85" s="566"/>
      <c r="W85" s="567"/>
      <c r="X85" s="568"/>
      <c r="Y85" s="571"/>
      <c r="Z85" s="572"/>
      <c r="AA85" s="749"/>
      <c r="AB85" s="750"/>
      <c r="AC85" s="176"/>
      <c r="AD85" s="176"/>
      <c r="AE85" s="613"/>
      <c r="AF85" s="614"/>
      <c r="AG85" s="614"/>
      <c r="AH85" s="615"/>
      <c r="AI85" s="613"/>
      <c r="AJ85" s="614"/>
      <c r="AK85" s="614"/>
      <c r="AL85" s="614"/>
      <c r="AM85" s="614"/>
      <c r="AN85" s="615"/>
      <c r="AO85" s="591"/>
      <c r="AP85" s="591"/>
      <c r="AQ85" s="613"/>
      <c r="AR85" s="614"/>
      <c r="AS85" s="614"/>
      <c r="AT85" s="614"/>
      <c r="AU85" s="614"/>
      <c r="AV85" s="614"/>
      <c r="AW85" s="522"/>
      <c r="AX85" s="521"/>
      <c r="AY85" s="438"/>
      <c r="AZ85" s="439"/>
      <c r="BA85" s="525"/>
      <c r="BB85" s="526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</row>
    <row r="86" spans="1:255" s="177" customFormat="1" ht="39.75" customHeight="1" thickBot="1" thickTop="1">
      <c r="A86" s="10"/>
      <c r="B86" s="514"/>
      <c r="C86" s="515"/>
      <c r="D86" s="515"/>
      <c r="E86" s="515"/>
      <c r="F86" s="515"/>
      <c r="G86" s="515"/>
      <c r="H86" s="515"/>
      <c r="I86" s="515"/>
      <c r="J86" s="515"/>
      <c r="K86" s="515"/>
      <c r="L86" s="515"/>
      <c r="M86" s="515"/>
      <c r="N86" s="515"/>
      <c r="O86" s="515"/>
      <c r="P86" s="515"/>
      <c r="Q86" s="515"/>
      <c r="R86" s="515"/>
      <c r="S86" s="515"/>
      <c r="T86" s="516"/>
      <c r="U86" s="564"/>
      <c r="V86" s="566"/>
      <c r="W86" s="567"/>
      <c r="X86" s="568"/>
      <c r="Y86" s="178" t="s">
        <v>48</v>
      </c>
      <c r="Z86" s="179" t="s">
        <v>49</v>
      </c>
      <c r="AA86" s="178" t="s">
        <v>48</v>
      </c>
      <c r="AB86" s="180" t="s">
        <v>49</v>
      </c>
      <c r="AC86" s="181"/>
      <c r="AD86" s="181"/>
      <c r="AE86" s="616"/>
      <c r="AF86" s="617"/>
      <c r="AG86" s="617"/>
      <c r="AH86" s="618"/>
      <c r="AI86" s="616"/>
      <c r="AJ86" s="617"/>
      <c r="AK86" s="617"/>
      <c r="AL86" s="617"/>
      <c r="AM86" s="617"/>
      <c r="AN86" s="618"/>
      <c r="AO86" s="591"/>
      <c r="AP86" s="591"/>
      <c r="AQ86" s="616"/>
      <c r="AR86" s="617"/>
      <c r="AS86" s="617"/>
      <c r="AT86" s="617"/>
      <c r="AU86" s="617"/>
      <c r="AV86" s="617"/>
      <c r="AW86" s="35" t="s">
        <v>48</v>
      </c>
      <c r="AX86" s="48" t="s">
        <v>49</v>
      </c>
      <c r="AY86" s="50" t="s">
        <v>48</v>
      </c>
      <c r="AZ86" s="51" t="s">
        <v>49</v>
      </c>
      <c r="BA86" s="573" t="s">
        <v>48</v>
      </c>
      <c r="BB86" s="574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</row>
    <row r="87" spans="1:255" s="177" customFormat="1" ht="39.75" customHeight="1" thickBot="1" thickTop="1">
      <c r="A87" s="10"/>
      <c r="B87" s="514" t="s">
        <v>50</v>
      </c>
      <c r="C87" s="515"/>
      <c r="D87" s="515"/>
      <c r="E87" s="515"/>
      <c r="F87" s="515"/>
      <c r="G87" s="515"/>
      <c r="H87" s="515"/>
      <c r="I87" s="515"/>
      <c r="J87" s="515"/>
      <c r="K87" s="515"/>
      <c r="L87" s="515"/>
      <c r="M87" s="515"/>
      <c r="N87" s="515"/>
      <c r="O87" s="515"/>
      <c r="P87" s="515"/>
      <c r="Q87" s="515"/>
      <c r="R87" s="515"/>
      <c r="S87" s="515"/>
      <c r="T87" s="515"/>
      <c r="U87" s="634"/>
      <c r="V87" s="646"/>
      <c r="W87" s="647"/>
      <c r="X87" s="648"/>
      <c r="Y87" s="182"/>
      <c r="Z87" s="183"/>
      <c r="AA87" s="184"/>
      <c r="AB87" s="185"/>
      <c r="AC87" s="181"/>
      <c r="AD87" s="181"/>
      <c r="AE87" s="619" t="s">
        <v>51</v>
      </c>
      <c r="AF87" s="582"/>
      <c r="AG87" s="582"/>
      <c r="AH87" s="583"/>
      <c r="AI87" s="581" t="s">
        <v>52</v>
      </c>
      <c r="AJ87" s="582"/>
      <c r="AK87" s="582"/>
      <c r="AL87" s="582"/>
      <c r="AM87" s="582"/>
      <c r="AN87" s="583"/>
      <c r="AO87" s="598"/>
      <c r="AP87" s="599"/>
      <c r="AQ87" s="577"/>
      <c r="AR87" s="578"/>
      <c r="AS87" s="578"/>
      <c r="AT87" s="578"/>
      <c r="AU87" s="578"/>
      <c r="AV87" s="578"/>
      <c r="AW87" s="36"/>
      <c r="AX87" s="37"/>
      <c r="AY87" s="30"/>
      <c r="AZ87" s="49"/>
      <c r="BA87" s="434"/>
      <c r="BB87" s="435"/>
      <c r="BC87" s="18"/>
      <c r="BD87" s="18"/>
      <c r="BE87" s="18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</row>
    <row r="88" spans="1:255" s="177" customFormat="1" ht="39.75" customHeight="1" thickBot="1" thickTop="1">
      <c r="A88" s="10"/>
      <c r="B88" s="514"/>
      <c r="C88" s="515"/>
      <c r="D88" s="515"/>
      <c r="E88" s="515"/>
      <c r="F88" s="515"/>
      <c r="G88" s="515"/>
      <c r="H88" s="515"/>
      <c r="I88" s="515"/>
      <c r="J88" s="515"/>
      <c r="K88" s="515"/>
      <c r="L88" s="515"/>
      <c r="M88" s="515"/>
      <c r="N88" s="515"/>
      <c r="O88" s="515"/>
      <c r="P88" s="515"/>
      <c r="Q88" s="515"/>
      <c r="R88" s="515"/>
      <c r="S88" s="515"/>
      <c r="T88" s="515"/>
      <c r="U88" s="635"/>
      <c r="V88" s="640"/>
      <c r="W88" s="641"/>
      <c r="X88" s="642"/>
      <c r="Y88" s="186"/>
      <c r="Z88" s="187"/>
      <c r="AA88" s="188"/>
      <c r="AB88" s="189"/>
      <c r="AC88" s="190"/>
      <c r="AD88" s="190"/>
      <c r="AE88" s="584"/>
      <c r="AF88" s="585"/>
      <c r="AG88" s="585"/>
      <c r="AH88" s="586"/>
      <c r="AI88" s="584"/>
      <c r="AJ88" s="585"/>
      <c r="AK88" s="585"/>
      <c r="AL88" s="585"/>
      <c r="AM88" s="585"/>
      <c r="AN88" s="586"/>
      <c r="AO88" s="627"/>
      <c r="AP88" s="628"/>
      <c r="AQ88" s="603"/>
      <c r="AR88" s="604"/>
      <c r="AS88" s="604"/>
      <c r="AT88" s="604"/>
      <c r="AU88" s="604"/>
      <c r="AV88" s="604"/>
      <c r="AW88" s="38"/>
      <c r="AX88" s="39"/>
      <c r="AY88" s="31"/>
      <c r="AZ88" s="27"/>
      <c r="BA88" s="432"/>
      <c r="BB88" s="433"/>
      <c r="BC88" s="18"/>
      <c r="BD88" s="18"/>
      <c r="BE88" s="18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</row>
    <row r="89" spans="1:255" s="177" customFormat="1" ht="39.75" customHeight="1" thickBot="1" thickTop="1">
      <c r="A89" s="10"/>
      <c r="B89" s="514"/>
      <c r="C89" s="515"/>
      <c r="D89" s="515"/>
      <c r="E89" s="515"/>
      <c r="F89" s="515"/>
      <c r="G89" s="515"/>
      <c r="H89" s="515"/>
      <c r="I89" s="515"/>
      <c r="J89" s="515"/>
      <c r="K89" s="515"/>
      <c r="L89" s="515"/>
      <c r="M89" s="515"/>
      <c r="N89" s="515"/>
      <c r="O89" s="515"/>
      <c r="P89" s="515"/>
      <c r="Q89" s="515"/>
      <c r="R89" s="515"/>
      <c r="S89" s="515"/>
      <c r="T89" s="515"/>
      <c r="U89" s="636"/>
      <c r="V89" s="643"/>
      <c r="W89" s="644"/>
      <c r="X89" s="645"/>
      <c r="Y89" s="191"/>
      <c r="Z89" s="192"/>
      <c r="AA89" s="193"/>
      <c r="AB89" s="194"/>
      <c r="AC89" s="190"/>
      <c r="AD89" s="190"/>
      <c r="AE89" s="584"/>
      <c r="AF89" s="585"/>
      <c r="AG89" s="585"/>
      <c r="AH89" s="586"/>
      <c r="AI89" s="584"/>
      <c r="AJ89" s="585"/>
      <c r="AK89" s="585"/>
      <c r="AL89" s="585"/>
      <c r="AM89" s="585"/>
      <c r="AN89" s="586"/>
      <c r="AO89" s="627"/>
      <c r="AP89" s="628"/>
      <c r="AQ89" s="603"/>
      <c r="AR89" s="604"/>
      <c r="AS89" s="604"/>
      <c r="AT89" s="604"/>
      <c r="AU89" s="604"/>
      <c r="AV89" s="604"/>
      <c r="AW89" s="38"/>
      <c r="AX89" s="39"/>
      <c r="AY89" s="31"/>
      <c r="AZ89" s="27"/>
      <c r="BA89" s="432"/>
      <c r="BB89" s="433"/>
      <c r="BC89" s="18"/>
      <c r="BD89" s="18"/>
      <c r="BE89" s="18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</row>
    <row r="90" spans="1:255" s="177" customFormat="1" ht="39.75" customHeight="1" thickBot="1" thickTop="1">
      <c r="A90" s="10"/>
      <c r="B90" s="514" t="s">
        <v>53</v>
      </c>
      <c r="C90" s="515"/>
      <c r="D90" s="515"/>
      <c r="E90" s="515"/>
      <c r="F90" s="515"/>
      <c r="G90" s="515"/>
      <c r="H90" s="515"/>
      <c r="I90" s="515"/>
      <c r="J90" s="515"/>
      <c r="K90" s="515"/>
      <c r="L90" s="515"/>
      <c r="M90" s="515"/>
      <c r="N90" s="515"/>
      <c r="O90" s="515"/>
      <c r="P90" s="515"/>
      <c r="Q90" s="515"/>
      <c r="R90" s="515"/>
      <c r="S90" s="515"/>
      <c r="T90" s="515"/>
      <c r="U90" s="634"/>
      <c r="V90" s="646"/>
      <c r="W90" s="647"/>
      <c r="X90" s="648"/>
      <c r="Y90" s="182"/>
      <c r="Z90" s="183"/>
      <c r="AA90" s="184"/>
      <c r="AB90" s="185"/>
      <c r="AC90" s="190"/>
      <c r="AD90" s="190"/>
      <c r="AE90" s="584"/>
      <c r="AF90" s="585"/>
      <c r="AG90" s="585"/>
      <c r="AH90" s="586"/>
      <c r="AI90" s="584"/>
      <c r="AJ90" s="585"/>
      <c r="AK90" s="585"/>
      <c r="AL90" s="585"/>
      <c r="AM90" s="585"/>
      <c r="AN90" s="586"/>
      <c r="AO90" s="627"/>
      <c r="AP90" s="628"/>
      <c r="AQ90" s="603"/>
      <c r="AR90" s="604"/>
      <c r="AS90" s="604"/>
      <c r="AT90" s="604"/>
      <c r="AU90" s="604"/>
      <c r="AV90" s="604"/>
      <c r="AW90" s="38"/>
      <c r="AX90" s="39"/>
      <c r="AY90" s="31"/>
      <c r="AZ90" s="27"/>
      <c r="BA90" s="432"/>
      <c r="BB90" s="433"/>
      <c r="BC90" s="18"/>
      <c r="BD90" s="18"/>
      <c r="BE90" s="18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</row>
    <row r="91" spans="1:255" s="177" customFormat="1" ht="39.75" customHeight="1" thickBot="1" thickTop="1">
      <c r="A91" s="10"/>
      <c r="B91" s="514"/>
      <c r="C91" s="515"/>
      <c r="D91" s="515"/>
      <c r="E91" s="515"/>
      <c r="F91" s="515"/>
      <c r="G91" s="515"/>
      <c r="H91" s="515"/>
      <c r="I91" s="515"/>
      <c r="J91" s="515"/>
      <c r="K91" s="515"/>
      <c r="L91" s="515"/>
      <c r="M91" s="515"/>
      <c r="N91" s="515"/>
      <c r="O91" s="515"/>
      <c r="P91" s="515"/>
      <c r="Q91" s="515"/>
      <c r="R91" s="515"/>
      <c r="S91" s="515"/>
      <c r="T91" s="515"/>
      <c r="U91" s="636"/>
      <c r="V91" s="600"/>
      <c r="W91" s="601"/>
      <c r="X91" s="602"/>
      <c r="Y91" s="191"/>
      <c r="Z91" s="192"/>
      <c r="AA91" s="193"/>
      <c r="AB91" s="194"/>
      <c r="AC91" s="195"/>
      <c r="AD91" s="195"/>
      <c r="AE91" s="587"/>
      <c r="AF91" s="588"/>
      <c r="AG91" s="588"/>
      <c r="AH91" s="589"/>
      <c r="AI91" s="587"/>
      <c r="AJ91" s="588"/>
      <c r="AK91" s="588"/>
      <c r="AL91" s="588"/>
      <c r="AM91" s="588"/>
      <c r="AN91" s="589"/>
      <c r="AO91" s="751"/>
      <c r="AP91" s="752"/>
      <c r="AQ91" s="625"/>
      <c r="AR91" s="626"/>
      <c r="AS91" s="626"/>
      <c r="AT91" s="626"/>
      <c r="AU91" s="626"/>
      <c r="AV91" s="626"/>
      <c r="AW91" s="40"/>
      <c r="AX91" s="41"/>
      <c r="AY91" s="32"/>
      <c r="AZ91" s="28"/>
      <c r="BA91" s="534"/>
      <c r="BB91" s="535"/>
      <c r="BC91" s="18"/>
      <c r="BD91" s="18"/>
      <c r="BE91" s="18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</row>
    <row r="92" spans="1:255" s="177" customFormat="1" ht="39.75" customHeight="1" thickBot="1" thickTop="1">
      <c r="A92" s="10"/>
      <c r="B92" s="514" t="s">
        <v>54</v>
      </c>
      <c r="C92" s="515"/>
      <c r="D92" s="515"/>
      <c r="E92" s="515"/>
      <c r="F92" s="515"/>
      <c r="G92" s="515"/>
      <c r="H92" s="515"/>
      <c r="I92" s="515"/>
      <c r="J92" s="515"/>
      <c r="K92" s="515"/>
      <c r="L92" s="515"/>
      <c r="M92" s="515"/>
      <c r="N92" s="515"/>
      <c r="O92" s="515"/>
      <c r="P92" s="515"/>
      <c r="Q92" s="515"/>
      <c r="R92" s="515"/>
      <c r="S92" s="515"/>
      <c r="T92" s="515"/>
      <c r="U92" s="634" t="s">
        <v>62</v>
      </c>
      <c r="V92" s="663"/>
      <c r="W92" s="664"/>
      <c r="X92" s="665"/>
      <c r="Y92" s="182"/>
      <c r="Z92" s="183"/>
      <c r="AA92" s="184"/>
      <c r="AB92" s="185"/>
      <c r="AC92" s="195"/>
      <c r="AD92" s="195"/>
      <c r="AE92" s="619" t="s">
        <v>55</v>
      </c>
      <c r="AF92" s="620"/>
      <c r="AG92" s="620"/>
      <c r="AH92" s="621"/>
      <c r="AI92" s="619" t="s">
        <v>83</v>
      </c>
      <c r="AJ92" s="620"/>
      <c r="AK92" s="620"/>
      <c r="AL92" s="620"/>
      <c r="AM92" s="620"/>
      <c r="AN92" s="621"/>
      <c r="AO92" s="659"/>
      <c r="AP92" s="660"/>
      <c r="AQ92" s="577"/>
      <c r="AR92" s="578"/>
      <c r="AS92" s="578"/>
      <c r="AT92" s="578"/>
      <c r="AU92" s="578"/>
      <c r="AV92" s="578"/>
      <c r="AW92" s="42"/>
      <c r="AX92" s="43"/>
      <c r="AY92" s="33"/>
      <c r="AZ92" s="26"/>
      <c r="BA92" s="434"/>
      <c r="BB92" s="435"/>
      <c r="BC92" s="18"/>
      <c r="BD92" s="18"/>
      <c r="BE92" s="18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</row>
    <row r="93" spans="1:255" s="177" customFormat="1" ht="39.75" customHeight="1" thickBot="1" thickTop="1">
      <c r="A93" s="10"/>
      <c r="B93" s="514"/>
      <c r="C93" s="515"/>
      <c r="D93" s="515"/>
      <c r="E93" s="515"/>
      <c r="F93" s="515"/>
      <c r="G93" s="515"/>
      <c r="H93" s="515"/>
      <c r="I93" s="515"/>
      <c r="J93" s="515"/>
      <c r="K93" s="515"/>
      <c r="L93" s="515"/>
      <c r="M93" s="515"/>
      <c r="N93" s="515"/>
      <c r="O93" s="515"/>
      <c r="P93" s="515"/>
      <c r="Q93" s="515"/>
      <c r="R93" s="515"/>
      <c r="S93" s="515"/>
      <c r="T93" s="515"/>
      <c r="U93" s="635"/>
      <c r="V93" s="637"/>
      <c r="W93" s="638"/>
      <c r="X93" s="639"/>
      <c r="Y93" s="186"/>
      <c r="Z93" s="187"/>
      <c r="AA93" s="188"/>
      <c r="AB93" s="189"/>
      <c r="AC93" s="195"/>
      <c r="AD93" s="195"/>
      <c r="AE93" s="666"/>
      <c r="AF93" s="667"/>
      <c r="AG93" s="667"/>
      <c r="AH93" s="668"/>
      <c r="AI93" s="622"/>
      <c r="AJ93" s="623"/>
      <c r="AK93" s="623"/>
      <c r="AL93" s="623"/>
      <c r="AM93" s="623"/>
      <c r="AN93" s="624"/>
      <c r="AO93" s="661"/>
      <c r="AP93" s="662"/>
      <c r="AQ93" s="579"/>
      <c r="AR93" s="580"/>
      <c r="AS93" s="580"/>
      <c r="AT93" s="580"/>
      <c r="AU93" s="580"/>
      <c r="AV93" s="580"/>
      <c r="AW93" s="44"/>
      <c r="AX93" s="45"/>
      <c r="AY93" s="34"/>
      <c r="AZ93" s="29"/>
      <c r="BA93" s="534"/>
      <c r="BB93" s="535"/>
      <c r="BC93" s="18"/>
      <c r="BD93" s="18"/>
      <c r="BE93" s="18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</row>
    <row r="94" spans="1:255" s="177" customFormat="1" ht="39.75" customHeight="1" thickBot="1" thickTop="1">
      <c r="A94" s="10"/>
      <c r="B94" s="514"/>
      <c r="C94" s="515"/>
      <c r="D94" s="515"/>
      <c r="E94" s="515"/>
      <c r="F94" s="515"/>
      <c r="G94" s="515"/>
      <c r="H94" s="515"/>
      <c r="I94" s="515"/>
      <c r="J94" s="515"/>
      <c r="K94" s="515"/>
      <c r="L94" s="515"/>
      <c r="M94" s="515"/>
      <c r="N94" s="515"/>
      <c r="O94" s="515"/>
      <c r="P94" s="515"/>
      <c r="Q94" s="515"/>
      <c r="R94" s="515"/>
      <c r="S94" s="515"/>
      <c r="T94" s="515"/>
      <c r="U94" s="636"/>
      <c r="V94" s="607"/>
      <c r="W94" s="608"/>
      <c r="X94" s="609"/>
      <c r="Y94" s="191"/>
      <c r="Z94" s="192"/>
      <c r="AA94" s="193"/>
      <c r="AB94" s="194"/>
      <c r="AC94" s="190"/>
      <c r="AD94" s="190"/>
      <c r="AE94" s="653" t="s">
        <v>56</v>
      </c>
      <c r="AF94" s="654"/>
      <c r="AG94" s="654"/>
      <c r="AH94" s="654"/>
      <c r="AI94" s="592" t="s">
        <v>84</v>
      </c>
      <c r="AJ94" s="593"/>
      <c r="AK94" s="593"/>
      <c r="AL94" s="593"/>
      <c r="AM94" s="593"/>
      <c r="AN94" s="594"/>
      <c r="AO94" s="670"/>
      <c r="AP94" s="670"/>
      <c r="AQ94" s="577"/>
      <c r="AR94" s="578"/>
      <c r="AS94" s="578"/>
      <c r="AT94" s="578"/>
      <c r="AU94" s="578"/>
      <c r="AV94" s="578"/>
      <c r="AW94" s="42"/>
      <c r="AX94" s="43"/>
      <c r="AY94" s="33"/>
      <c r="AZ94" s="26"/>
      <c r="BA94" s="434"/>
      <c r="BB94" s="435"/>
      <c r="BC94" s="18"/>
      <c r="BD94" s="18"/>
      <c r="BE94" s="18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</row>
    <row r="95" spans="1:255" s="201" customFormat="1" ht="39.75" customHeight="1" thickBot="1" thickTop="1">
      <c r="A95" s="10"/>
      <c r="B95" s="514" t="s">
        <v>65</v>
      </c>
      <c r="C95" s="515"/>
      <c r="D95" s="515"/>
      <c r="E95" s="515"/>
      <c r="F95" s="515"/>
      <c r="G95" s="515"/>
      <c r="H95" s="515"/>
      <c r="I95" s="515"/>
      <c r="J95" s="515"/>
      <c r="K95" s="515"/>
      <c r="L95" s="515"/>
      <c r="M95" s="515"/>
      <c r="N95" s="515"/>
      <c r="O95" s="515"/>
      <c r="P95" s="515"/>
      <c r="Q95" s="515"/>
      <c r="R95" s="515"/>
      <c r="S95" s="515"/>
      <c r="T95" s="516"/>
      <c r="U95" s="196" t="s">
        <v>57</v>
      </c>
      <c r="V95" s="671"/>
      <c r="W95" s="672"/>
      <c r="X95" s="673"/>
      <c r="Y95" s="197"/>
      <c r="Z95" s="198"/>
      <c r="AA95" s="199"/>
      <c r="AB95" s="200"/>
      <c r="AC95" s="190"/>
      <c r="AD95" s="190"/>
      <c r="AE95" s="655"/>
      <c r="AF95" s="656"/>
      <c r="AG95" s="656"/>
      <c r="AH95" s="656"/>
      <c r="AI95" s="595"/>
      <c r="AJ95" s="596"/>
      <c r="AK95" s="596"/>
      <c r="AL95" s="596"/>
      <c r="AM95" s="596"/>
      <c r="AN95" s="597"/>
      <c r="AO95" s="669"/>
      <c r="AP95" s="669"/>
      <c r="AQ95" s="579"/>
      <c r="AR95" s="580"/>
      <c r="AS95" s="580"/>
      <c r="AT95" s="580"/>
      <c r="AU95" s="580"/>
      <c r="AV95" s="580"/>
      <c r="AW95" s="46"/>
      <c r="AX95" s="47"/>
      <c r="AY95" s="34"/>
      <c r="AZ95" s="29"/>
      <c r="BA95" s="534"/>
      <c r="BB95" s="535"/>
      <c r="BC95" s="18"/>
      <c r="BD95" s="18"/>
      <c r="BE95" s="18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</row>
    <row r="96" spans="1:255" s="177" customFormat="1" ht="39.75" customHeight="1" thickBot="1" thickTop="1">
      <c r="A96" s="10"/>
      <c r="B96" s="202"/>
      <c r="C96" s="202"/>
      <c r="D96" s="202"/>
      <c r="E96" s="202"/>
      <c r="F96" s="202"/>
      <c r="G96" s="202"/>
      <c r="H96" s="202"/>
      <c r="I96" s="202"/>
      <c r="J96" s="202"/>
      <c r="K96" s="202"/>
      <c r="L96" s="203"/>
      <c r="M96" s="203"/>
      <c r="N96" s="203"/>
      <c r="O96" s="203"/>
      <c r="P96" s="203"/>
      <c r="Q96" s="203"/>
      <c r="R96" s="203"/>
      <c r="S96" s="203"/>
      <c r="T96" s="204" t="s">
        <v>58</v>
      </c>
      <c r="U96" s="25" t="s">
        <v>81</v>
      </c>
      <c r="V96" s="205"/>
      <c r="W96" s="205"/>
      <c r="X96" s="631" t="s">
        <v>58</v>
      </c>
      <c r="Y96" s="632"/>
      <c r="Z96" s="633"/>
      <c r="AA96" s="206">
        <v>0</v>
      </c>
      <c r="AB96" s="207">
        <v>0</v>
      </c>
      <c r="AC96" s="208"/>
      <c r="AD96" s="195"/>
      <c r="AE96" s="11" t="s">
        <v>59</v>
      </c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650"/>
      <c r="AV96" s="650"/>
      <c r="AW96" s="650"/>
      <c r="AX96" s="650" t="s">
        <v>58</v>
      </c>
      <c r="AY96" s="650"/>
      <c r="AZ96" s="650"/>
      <c r="BA96" s="657"/>
      <c r="BB96" s="658"/>
      <c r="BC96" s="18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</row>
    <row r="97" spans="1:255" s="221" customFormat="1" ht="24.75" customHeight="1" thickTop="1">
      <c r="A97" s="10"/>
      <c r="B97" s="209"/>
      <c r="C97" s="209"/>
      <c r="D97" s="209"/>
      <c r="E97" s="209"/>
      <c r="F97" s="209"/>
      <c r="G97" s="209"/>
      <c r="H97" s="209"/>
      <c r="I97" s="209"/>
      <c r="J97" s="209"/>
      <c r="K97" s="209"/>
      <c r="L97" s="210"/>
      <c r="M97" s="211"/>
      <c r="N97" s="211"/>
      <c r="O97" s="211"/>
      <c r="P97" s="211"/>
      <c r="Q97" s="211"/>
      <c r="R97" s="211"/>
      <c r="S97" s="212"/>
      <c r="T97" s="213"/>
      <c r="U97" s="214"/>
      <c r="V97" s="215"/>
      <c r="W97" s="216"/>
      <c r="X97" s="216"/>
      <c r="Y97" s="217"/>
      <c r="Z97" s="217"/>
      <c r="AA97" s="217"/>
      <c r="AB97" s="218"/>
      <c r="AC97" s="218"/>
      <c r="AD97" s="218"/>
      <c r="AE97" s="219"/>
      <c r="AF97" s="219"/>
      <c r="AG97" s="651" t="s">
        <v>60</v>
      </c>
      <c r="AH97" s="652"/>
      <c r="AI97" s="652"/>
      <c r="AJ97" s="652"/>
      <c r="AK97" s="652"/>
      <c r="AL97" s="652"/>
      <c r="AM97" s="652"/>
      <c r="AN97" s="652"/>
      <c r="AO97" s="652"/>
      <c r="AP97" s="652"/>
      <c r="AQ97" s="652"/>
      <c r="AR97" s="652"/>
      <c r="AS97" s="652"/>
      <c r="AT97" s="652"/>
      <c r="AU97" s="652"/>
      <c r="AV97" s="652"/>
      <c r="AW97" s="652"/>
      <c r="AX97" s="652"/>
      <c r="AY97" s="652"/>
      <c r="AZ97" s="652"/>
      <c r="BA97" s="652"/>
      <c r="BB97" s="652"/>
      <c r="BC97" s="19"/>
      <c r="BD97" s="19"/>
      <c r="BE97" s="19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</row>
    <row r="98" spans="2:54" s="10" customFormat="1" ht="24.75" customHeight="1"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649"/>
      <c r="V98" s="649"/>
      <c r="W98" s="649"/>
      <c r="X98" s="649"/>
      <c r="Y98" s="649"/>
      <c r="Z98" s="649"/>
      <c r="AA98" s="217"/>
      <c r="AB98" s="218"/>
      <c r="AC98" s="218"/>
      <c r="AD98" s="218"/>
      <c r="AE98" s="222"/>
      <c r="AF98" s="222"/>
      <c r="AG98" s="651" t="s">
        <v>66</v>
      </c>
      <c r="AH98" s="652"/>
      <c r="AI98" s="652"/>
      <c r="AJ98" s="652"/>
      <c r="AK98" s="652"/>
      <c r="AL98" s="652"/>
      <c r="AM98" s="652"/>
      <c r="AN98" s="652"/>
      <c r="AO98" s="652"/>
      <c r="AP98" s="652"/>
      <c r="AQ98" s="652"/>
      <c r="AR98" s="652"/>
      <c r="AS98" s="652"/>
      <c r="AT98" s="652"/>
      <c r="AU98" s="652"/>
      <c r="AV98" s="652"/>
      <c r="AW98" s="652"/>
      <c r="AX98" s="652"/>
      <c r="AY98" s="652"/>
      <c r="AZ98" s="652"/>
      <c r="BA98" s="652"/>
      <c r="BB98" s="652"/>
    </row>
    <row r="99" spans="2:54" s="10" customFormat="1" ht="42" customHeight="1"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575" t="s">
        <v>66</v>
      </c>
      <c r="V99" s="576"/>
      <c r="W99" s="576"/>
      <c r="X99" s="576"/>
      <c r="Y99" s="217"/>
      <c r="Z99" s="217"/>
      <c r="AA99" s="217"/>
      <c r="AB99" s="218"/>
      <c r="AC99" s="218"/>
      <c r="AD99" s="218"/>
      <c r="AE99" s="222"/>
      <c r="AF99" s="222"/>
      <c r="AG99" s="220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</row>
    <row r="100" spans="2:56" s="416" customFormat="1" ht="32.25">
      <c r="B100" s="417"/>
      <c r="C100" s="417"/>
      <c r="D100" s="417"/>
      <c r="E100" s="417"/>
      <c r="F100" s="417"/>
      <c r="G100" s="417"/>
      <c r="H100" s="417"/>
      <c r="I100" s="417"/>
      <c r="J100" s="417"/>
      <c r="K100" s="417"/>
      <c r="L100" s="417"/>
      <c r="M100" s="417"/>
      <c r="N100" s="417"/>
      <c r="O100" s="417"/>
      <c r="P100" s="417"/>
      <c r="Q100" s="417"/>
      <c r="R100" s="417"/>
      <c r="S100" s="417"/>
      <c r="T100" s="417"/>
      <c r="V100" s="418"/>
      <c r="W100" s="418"/>
      <c r="X100" s="418"/>
      <c r="Y100" s="419"/>
      <c r="Z100" s="419"/>
      <c r="AA100" s="419"/>
      <c r="AB100" s="419"/>
      <c r="AC100" s="419"/>
      <c r="AD100" s="419"/>
      <c r="AE100" s="419"/>
      <c r="AF100" s="423" t="s">
        <v>207</v>
      </c>
      <c r="AG100" s="423"/>
      <c r="AH100" s="423"/>
      <c r="AI100" s="423"/>
      <c r="AJ100" s="423"/>
      <c r="AK100" s="423"/>
      <c r="AL100" s="423"/>
      <c r="AM100" s="423"/>
      <c r="AN100" s="423"/>
      <c r="AO100" s="423"/>
      <c r="AP100" s="423"/>
      <c r="AQ100" s="423"/>
      <c r="AR100" s="423"/>
      <c r="AS100" s="423"/>
      <c r="AT100" s="423"/>
      <c r="AU100" s="423"/>
      <c r="AV100" s="423"/>
      <c r="AW100" s="423"/>
      <c r="AX100" s="423"/>
      <c r="AY100" s="423"/>
      <c r="AZ100" s="423"/>
      <c r="BA100" s="423"/>
      <c r="BB100" s="423"/>
      <c r="BC100" s="423"/>
      <c r="BD100" s="420"/>
    </row>
    <row r="101" spans="2:56" s="10" customFormat="1" ht="32.25"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V101" s="421"/>
      <c r="W101" s="421"/>
      <c r="X101" s="421"/>
      <c r="Y101" s="13"/>
      <c r="Z101" s="13"/>
      <c r="AA101" s="13"/>
      <c r="AB101" s="13"/>
      <c r="AC101" s="13"/>
      <c r="AD101" s="13"/>
      <c r="AE101" s="13"/>
      <c r="AF101" s="422"/>
      <c r="AG101" s="422"/>
      <c r="AH101" s="422"/>
      <c r="AI101" s="422"/>
      <c r="AJ101" s="422"/>
      <c r="AK101" s="422"/>
      <c r="AL101" s="422"/>
      <c r="AM101" s="422"/>
      <c r="AN101" s="422"/>
      <c r="AO101" s="422"/>
      <c r="AP101" s="422"/>
      <c r="AQ101" s="422"/>
      <c r="AR101" s="422"/>
      <c r="AS101" s="422"/>
      <c r="AT101" s="422"/>
      <c r="AU101" s="422"/>
      <c r="AV101" s="422"/>
      <c r="AW101" s="422"/>
      <c r="AX101" s="422"/>
      <c r="AY101" s="422"/>
      <c r="AZ101" s="422"/>
      <c r="BA101" s="422"/>
      <c r="BB101" s="422"/>
      <c r="BC101" s="422"/>
      <c r="BD101" s="420"/>
    </row>
    <row r="102" spans="2:56" s="278" customFormat="1" ht="33.75" customHeight="1">
      <c r="B102" s="279"/>
      <c r="C102" s="279"/>
      <c r="D102" s="279"/>
      <c r="E102" s="279"/>
      <c r="F102" s="279"/>
      <c r="G102" s="279"/>
      <c r="H102" s="279"/>
      <c r="I102" s="279"/>
      <c r="J102" s="279"/>
      <c r="K102" s="279"/>
      <c r="L102" s="279"/>
      <c r="M102" s="279"/>
      <c r="N102" s="279"/>
      <c r="O102" s="279"/>
      <c r="P102" s="279"/>
      <c r="Q102" s="279"/>
      <c r="R102" s="279"/>
      <c r="S102" s="279"/>
      <c r="T102" s="279"/>
      <c r="V102" s="280"/>
      <c r="W102" s="280"/>
      <c r="X102" s="280"/>
      <c r="Y102" s="283"/>
      <c r="Z102" s="283"/>
      <c r="AA102" s="283"/>
      <c r="AB102" s="283"/>
      <c r="AC102" s="283"/>
      <c r="AD102" s="281"/>
      <c r="AE102" s="281"/>
      <c r="AF102" s="282"/>
      <c r="AG102" s="282"/>
      <c r="AH102" s="282"/>
      <c r="AI102" s="282"/>
      <c r="AJ102" s="282"/>
      <c r="AK102" s="282"/>
      <c r="AL102" s="282"/>
      <c r="AM102" s="282"/>
      <c r="AN102" s="282"/>
      <c r="AO102" s="282"/>
      <c r="AP102" s="282"/>
      <c r="AQ102" s="282"/>
      <c r="AR102" s="282"/>
      <c r="AS102" s="282"/>
      <c r="AT102" s="282"/>
      <c r="AU102" s="282"/>
      <c r="AV102" s="282"/>
      <c r="AW102" s="282"/>
      <c r="AX102" s="282"/>
      <c r="AY102" s="282"/>
      <c r="AZ102" s="282"/>
      <c r="BA102" s="282"/>
      <c r="BB102" s="282"/>
      <c r="BC102" s="282"/>
      <c r="BD102" s="277"/>
    </row>
    <row r="103" spans="20:52" s="284" customFormat="1" ht="36.75" customHeight="1">
      <c r="T103" s="285"/>
      <c r="U103" s="285"/>
      <c r="V103" s="286"/>
      <c r="W103" s="287"/>
      <c r="X103" s="288"/>
      <c r="Y103" s="289"/>
      <c r="Z103" s="289"/>
      <c r="AA103" s="290"/>
      <c r="AC103" s="290"/>
      <c r="AD103" s="290"/>
      <c r="AE103" s="291"/>
      <c r="AF103" s="292"/>
      <c r="AH103" s="293"/>
      <c r="AI103" s="293"/>
      <c r="AJ103" s="294"/>
      <c r="AK103" s="294"/>
      <c r="AL103" s="294"/>
      <c r="AM103" s="294"/>
      <c r="AN103" s="294"/>
      <c r="AO103" s="294"/>
      <c r="AP103" s="294"/>
      <c r="AQ103" s="294"/>
      <c r="AR103" s="288"/>
      <c r="AS103" s="288"/>
      <c r="AT103" s="289"/>
      <c r="AU103" s="290"/>
      <c r="AV103" s="290"/>
      <c r="AW103" s="290"/>
      <c r="AX103" s="291"/>
      <c r="AY103" s="290"/>
      <c r="AZ103" s="290"/>
    </row>
    <row r="104" spans="20:52" s="284" customFormat="1" ht="36.75" customHeight="1">
      <c r="T104" s="285"/>
      <c r="U104" s="285"/>
      <c r="V104" s="286"/>
      <c r="W104" s="287"/>
      <c r="X104" s="288"/>
      <c r="Y104" s="289"/>
      <c r="Z104" s="289"/>
      <c r="AA104" s="290"/>
      <c r="AC104" s="290"/>
      <c r="AD104" s="290"/>
      <c r="AE104" s="291"/>
      <c r="AF104" s="292"/>
      <c r="AH104" s="293"/>
      <c r="AI104" s="293"/>
      <c r="AJ104" s="294"/>
      <c r="AK104" s="294"/>
      <c r="AL104" s="294"/>
      <c r="AM104" s="294"/>
      <c r="AN104" s="294"/>
      <c r="AO104" s="294"/>
      <c r="AP104" s="294"/>
      <c r="AQ104" s="294"/>
      <c r="AR104" s="288"/>
      <c r="AS104" s="288"/>
      <c r="AT104" s="289"/>
      <c r="AU104" s="290"/>
      <c r="AV104" s="290"/>
      <c r="AW104" s="290"/>
      <c r="AX104" s="291"/>
      <c r="AY104" s="290"/>
      <c r="AZ104" s="290"/>
    </row>
    <row r="105" spans="20:52" s="284" customFormat="1" ht="35.25">
      <c r="T105" s="424" t="s">
        <v>155</v>
      </c>
      <c r="U105" s="424"/>
      <c r="V105" s="286"/>
      <c r="W105" s="295"/>
      <c r="X105" s="296"/>
      <c r="Y105" s="297"/>
      <c r="Z105" s="297"/>
      <c r="AA105" s="297" t="s">
        <v>169</v>
      </c>
      <c r="AB105" s="297"/>
      <c r="AC105" s="297"/>
      <c r="AD105" s="292"/>
      <c r="AE105" s="302"/>
      <c r="AF105" s="315"/>
      <c r="AH105" s="298"/>
      <c r="AI105" s="298"/>
      <c r="AJ105" s="425" t="s">
        <v>156</v>
      </c>
      <c r="AK105" s="425"/>
      <c r="AL105" s="425"/>
      <c r="AM105" s="425"/>
      <c r="AN105" s="425"/>
      <c r="AO105" s="425"/>
      <c r="AP105" s="425"/>
      <c r="AQ105" s="425"/>
      <c r="AR105" s="299"/>
      <c r="AS105" s="299"/>
      <c r="AT105" s="300"/>
      <c r="AU105" s="301"/>
      <c r="AV105" s="297" t="s">
        <v>157</v>
      </c>
      <c r="AW105" s="301"/>
      <c r="AX105" s="302"/>
      <c r="AY105" s="301"/>
      <c r="AZ105" s="290"/>
    </row>
    <row r="106" spans="2:53" s="10" customFormat="1" ht="14.25" customHeight="1"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13"/>
      <c r="U106" s="213"/>
      <c r="V106" s="213"/>
      <c r="W106" s="176"/>
      <c r="X106" s="176"/>
      <c r="Y106" s="223"/>
      <c r="Z106" s="223"/>
      <c r="AA106" s="223"/>
      <c r="AB106" s="223"/>
      <c r="AC106" s="223"/>
      <c r="AD106" s="223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9"/>
      <c r="AT106" s="19"/>
      <c r="AU106" s="19"/>
      <c r="AV106" s="19"/>
      <c r="AW106" s="19"/>
      <c r="AX106" s="19"/>
      <c r="AY106" s="19"/>
      <c r="AZ106" s="19"/>
      <c r="BA106" s="19"/>
    </row>
    <row r="107" spans="2:53" s="10" customFormat="1" ht="18" customHeight="1"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24"/>
      <c r="V107" s="225"/>
      <c r="W107" s="226"/>
      <c r="X107" s="217"/>
      <c r="Y107" s="223"/>
      <c r="Z107" s="223"/>
      <c r="AA107" s="223"/>
      <c r="AB107" s="223"/>
      <c r="AC107" s="223"/>
      <c r="AD107" s="223"/>
      <c r="AE107" s="13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9"/>
      <c r="AT107" s="20"/>
      <c r="AU107" s="20"/>
      <c r="AV107" s="20"/>
      <c r="AW107" s="20"/>
      <c r="AX107" s="20"/>
      <c r="AY107" s="20"/>
      <c r="AZ107" s="19"/>
      <c r="BA107" s="19"/>
    </row>
    <row r="108" spans="2:41" s="9" customFormat="1" ht="56.25" customHeight="1">
      <c r="B108" s="227" t="s">
        <v>104</v>
      </c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870" t="s">
        <v>105</v>
      </c>
      <c r="U108" s="870"/>
      <c r="V108" s="870"/>
      <c r="W108" s="228"/>
      <c r="X108" s="228"/>
      <c r="Y108" s="228"/>
      <c r="Z108" s="228"/>
      <c r="AA108" s="228"/>
      <c r="AB108" s="228"/>
      <c r="AC108" s="228"/>
      <c r="AD108" s="228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</row>
    <row r="109" spans="2:41" s="9" customFormat="1" ht="12.75"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96"/>
      <c r="V109" s="97"/>
      <c r="W109" s="151"/>
      <c r="X109" s="152"/>
      <c r="Y109" s="152"/>
      <c r="Z109" s="152"/>
      <c r="AA109" s="152"/>
      <c r="AB109" s="152"/>
      <c r="AC109" s="152"/>
      <c r="AD109" s="153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</row>
    <row r="110" spans="2:41" s="9" customFormat="1" ht="12.75"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96"/>
      <c r="V110" s="97"/>
      <c r="W110" s="151"/>
      <c r="X110" s="152"/>
      <c r="Y110" s="152"/>
      <c r="Z110" s="152"/>
      <c r="AA110" s="152"/>
      <c r="AB110" s="152"/>
      <c r="AC110" s="152"/>
      <c r="AD110" s="153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</row>
    <row r="111" spans="2:41" s="9" customFormat="1" ht="12.75"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96"/>
      <c r="V111" s="97"/>
      <c r="W111" s="151"/>
      <c r="X111" s="152"/>
      <c r="Y111" s="152"/>
      <c r="Z111" s="152"/>
      <c r="AA111" s="152"/>
      <c r="AB111" s="152"/>
      <c r="AC111" s="152"/>
      <c r="AD111" s="153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</row>
    <row r="112" spans="2:41" s="9" customFormat="1" ht="12.75"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96"/>
      <c r="V112" s="97"/>
      <c r="W112" s="151"/>
      <c r="X112" s="152"/>
      <c r="Y112" s="152"/>
      <c r="Z112" s="152"/>
      <c r="AA112" s="152"/>
      <c r="AB112" s="152"/>
      <c r="AC112" s="152"/>
      <c r="AD112" s="153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</row>
    <row r="113" spans="2:41" s="9" customFormat="1" ht="12.75"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96"/>
      <c r="V113" s="97"/>
      <c r="W113" s="151"/>
      <c r="X113" s="152"/>
      <c r="Y113" s="152"/>
      <c r="Z113" s="152"/>
      <c r="AA113" s="152" t="s">
        <v>68</v>
      </c>
      <c r="AB113" s="152"/>
      <c r="AC113" s="152"/>
      <c r="AD113" s="153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</row>
    <row r="114" spans="2:41" s="9" customFormat="1" ht="12.75"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96"/>
      <c r="V114" s="97"/>
      <c r="W114" s="151"/>
      <c r="X114" s="152"/>
      <c r="Y114" s="152"/>
      <c r="Z114" s="152"/>
      <c r="AA114" s="152"/>
      <c r="AB114" s="152"/>
      <c r="AC114" s="152"/>
      <c r="AD114" s="153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</row>
    <row r="115" spans="2:41" s="9" customFormat="1" ht="12.75"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96"/>
      <c r="V115" s="97"/>
      <c r="W115" s="151"/>
      <c r="X115" s="152"/>
      <c r="Y115" s="152"/>
      <c r="Z115" s="152"/>
      <c r="AA115" s="152"/>
      <c r="AB115" s="152"/>
      <c r="AC115" s="152"/>
      <c r="AD115" s="153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</row>
    <row r="116" spans="2:41" s="9" customFormat="1" ht="12.75"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96"/>
      <c r="V116" s="97"/>
      <c r="W116" s="151"/>
      <c r="X116" s="152"/>
      <c r="Y116" s="152"/>
      <c r="Z116" s="152"/>
      <c r="AA116" s="152"/>
      <c r="AB116" s="152"/>
      <c r="AC116" s="152"/>
      <c r="AD116" s="153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</row>
    <row r="117" spans="2:41" s="9" customFormat="1" ht="12.75"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96"/>
      <c r="V117" s="97"/>
      <c r="W117" s="151"/>
      <c r="X117" s="152"/>
      <c r="Y117" s="152"/>
      <c r="Z117" s="152"/>
      <c r="AA117" s="152"/>
      <c r="AB117" s="152"/>
      <c r="AC117" s="152"/>
      <c r="AD117" s="153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</row>
    <row r="118" spans="2:41" s="9" customFormat="1" ht="12.75"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96"/>
      <c r="V118" s="97"/>
      <c r="W118" s="151"/>
      <c r="X118" s="152"/>
      <c r="Y118" s="152"/>
      <c r="Z118" s="152"/>
      <c r="AA118" s="152"/>
      <c r="AB118" s="152"/>
      <c r="AC118" s="152"/>
      <c r="AD118" s="153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</row>
    <row r="119" spans="2:41" s="9" customFormat="1" ht="12.75"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96"/>
      <c r="V119" s="97"/>
      <c r="W119" s="151"/>
      <c r="X119" s="152"/>
      <c r="Y119" s="152"/>
      <c r="Z119" s="152"/>
      <c r="AA119" s="152"/>
      <c r="AB119" s="152"/>
      <c r="AC119" s="152"/>
      <c r="AD119" s="153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</row>
    <row r="120" spans="2:41" s="9" customFormat="1" ht="12.75"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96"/>
      <c r="V120" s="97"/>
      <c r="W120" s="151"/>
      <c r="X120" s="152"/>
      <c r="Y120" s="152"/>
      <c r="Z120" s="152"/>
      <c r="AA120" s="152"/>
      <c r="AB120" s="152"/>
      <c r="AC120" s="152"/>
      <c r="AD120" s="153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</row>
    <row r="121" spans="2:41" s="9" customFormat="1" ht="12.75"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96"/>
      <c r="V121" s="97"/>
      <c r="W121" s="151"/>
      <c r="X121" s="152"/>
      <c r="Y121" s="152"/>
      <c r="Z121" s="152"/>
      <c r="AA121" s="152"/>
      <c r="AB121" s="152"/>
      <c r="AC121" s="152"/>
      <c r="AD121" s="153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</row>
    <row r="122" spans="2:41" s="9" customFormat="1" ht="12.75"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96"/>
      <c r="V122" s="97"/>
      <c r="W122" s="151"/>
      <c r="X122" s="152"/>
      <c r="Y122" s="152"/>
      <c r="Z122" s="152"/>
      <c r="AA122" s="152"/>
      <c r="AB122" s="152"/>
      <c r="AC122" s="152"/>
      <c r="AD122" s="153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</row>
    <row r="123" spans="2:41" s="9" customFormat="1" ht="12.75"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96"/>
      <c r="V123" s="97"/>
      <c r="W123" s="151"/>
      <c r="X123" s="152"/>
      <c r="Y123" s="152"/>
      <c r="Z123" s="152"/>
      <c r="AA123" s="152"/>
      <c r="AB123" s="152"/>
      <c r="AC123" s="152"/>
      <c r="AD123" s="153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</row>
    <row r="124" spans="2:41" s="9" customFormat="1" ht="12.75"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96"/>
      <c r="V124" s="97"/>
      <c r="W124" s="151"/>
      <c r="X124" s="152"/>
      <c r="Y124" s="152"/>
      <c r="Z124" s="152"/>
      <c r="AA124" s="152"/>
      <c r="AB124" s="152"/>
      <c r="AC124" s="152"/>
      <c r="AD124" s="153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</row>
    <row r="125" spans="2:41" s="9" customFormat="1" ht="12.75"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96"/>
      <c r="V125" s="97"/>
      <c r="W125" s="151"/>
      <c r="X125" s="152"/>
      <c r="Y125" s="152"/>
      <c r="Z125" s="152"/>
      <c r="AA125" s="152"/>
      <c r="AB125" s="152"/>
      <c r="AC125" s="152"/>
      <c r="AD125" s="153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</row>
    <row r="126" spans="2:41" s="9" customFormat="1" ht="12.75"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96"/>
      <c r="V126" s="97"/>
      <c r="W126" s="151"/>
      <c r="X126" s="152"/>
      <c r="Y126" s="152"/>
      <c r="Z126" s="152"/>
      <c r="AA126" s="152"/>
      <c r="AB126" s="152"/>
      <c r="AC126" s="152"/>
      <c r="AD126" s="153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</row>
    <row r="127" spans="2:41" s="9" customFormat="1" ht="12.75"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96"/>
      <c r="V127" s="97"/>
      <c r="W127" s="151"/>
      <c r="X127" s="152"/>
      <c r="Y127" s="152"/>
      <c r="Z127" s="152"/>
      <c r="AA127" s="152"/>
      <c r="AB127" s="152"/>
      <c r="AC127" s="152"/>
      <c r="AD127" s="153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</row>
    <row r="128" spans="2:41" s="9" customFormat="1" ht="12.75"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96"/>
      <c r="V128" s="97"/>
      <c r="W128" s="151"/>
      <c r="X128" s="152"/>
      <c r="Y128" s="152"/>
      <c r="Z128" s="152"/>
      <c r="AA128" s="152"/>
      <c r="AB128" s="152"/>
      <c r="AC128" s="152"/>
      <c r="AD128" s="153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</row>
    <row r="129" spans="2:41" s="9" customFormat="1" ht="12.75"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96"/>
      <c r="V129" s="97"/>
      <c r="W129" s="151"/>
      <c r="X129" s="152"/>
      <c r="Y129" s="152"/>
      <c r="Z129" s="152"/>
      <c r="AA129" s="152"/>
      <c r="AB129" s="152"/>
      <c r="AC129" s="152"/>
      <c r="AD129" s="153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</row>
    <row r="130" spans="2:41" s="9" customFormat="1" ht="12.75"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96"/>
      <c r="V130" s="97"/>
      <c r="W130" s="151"/>
      <c r="X130" s="152"/>
      <c r="Y130" s="152"/>
      <c r="Z130" s="152"/>
      <c r="AA130" s="152"/>
      <c r="AB130" s="152"/>
      <c r="AC130" s="152"/>
      <c r="AD130" s="153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</row>
    <row r="131" spans="2:41" s="9" customFormat="1" ht="12.75"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96"/>
      <c r="V131" s="97"/>
      <c r="W131" s="151"/>
      <c r="X131" s="152"/>
      <c r="Y131" s="152"/>
      <c r="Z131" s="152"/>
      <c r="AA131" s="152"/>
      <c r="AB131" s="152"/>
      <c r="AC131" s="152"/>
      <c r="AD131" s="153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</row>
    <row r="132" spans="2:41" s="9" customFormat="1" ht="12.75"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96"/>
      <c r="V132" s="97"/>
      <c r="W132" s="151"/>
      <c r="X132" s="152"/>
      <c r="Y132" s="152"/>
      <c r="Z132" s="152"/>
      <c r="AA132" s="152"/>
      <c r="AB132" s="152"/>
      <c r="AC132" s="152"/>
      <c r="AD132" s="153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</row>
    <row r="133" spans="2:41" s="9" customFormat="1" ht="12.75"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96"/>
      <c r="V133" s="97"/>
      <c r="W133" s="151"/>
      <c r="X133" s="152"/>
      <c r="Y133" s="152"/>
      <c r="Z133" s="152"/>
      <c r="AA133" s="152"/>
      <c r="AB133" s="152"/>
      <c r="AC133" s="152"/>
      <c r="AD133" s="153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</row>
    <row r="134" spans="2:41" s="9" customFormat="1" ht="12.75"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96"/>
      <c r="V134" s="97"/>
      <c r="W134" s="151"/>
      <c r="X134" s="152"/>
      <c r="Y134" s="152"/>
      <c r="Z134" s="152"/>
      <c r="AA134" s="152"/>
      <c r="AB134" s="152"/>
      <c r="AC134" s="152"/>
      <c r="AD134" s="153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</row>
    <row r="135" spans="2:41" s="9" customFormat="1" ht="12.75"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96"/>
      <c r="V135" s="97"/>
      <c r="W135" s="151"/>
      <c r="X135" s="152"/>
      <c r="Y135" s="152"/>
      <c r="Z135" s="152"/>
      <c r="AA135" s="152"/>
      <c r="AB135" s="152"/>
      <c r="AC135" s="152"/>
      <c r="AD135" s="153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</row>
    <row r="136" spans="2:41" s="9" customFormat="1" ht="12.75"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96"/>
      <c r="V136" s="97"/>
      <c r="W136" s="151"/>
      <c r="X136" s="152"/>
      <c r="Y136" s="152"/>
      <c r="Z136" s="152"/>
      <c r="AA136" s="152"/>
      <c r="AB136" s="152"/>
      <c r="AC136" s="152"/>
      <c r="AD136" s="153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</row>
    <row r="137" spans="2:41" s="9" customFormat="1" ht="12.75"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96"/>
      <c r="V137" s="97"/>
      <c r="W137" s="151"/>
      <c r="X137" s="152"/>
      <c r="Y137" s="152"/>
      <c r="Z137" s="152"/>
      <c r="AA137" s="152"/>
      <c r="AB137" s="152"/>
      <c r="AC137" s="152"/>
      <c r="AD137" s="153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</row>
    <row r="138" spans="2:41" s="9" customFormat="1" ht="12.75"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96"/>
      <c r="V138" s="97"/>
      <c r="W138" s="151"/>
      <c r="X138" s="152"/>
      <c r="Y138" s="152"/>
      <c r="Z138" s="152"/>
      <c r="AA138" s="152"/>
      <c r="AB138" s="152"/>
      <c r="AC138" s="152"/>
      <c r="AD138" s="153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</row>
    <row r="139" spans="2:41" s="9" customFormat="1" ht="12.75"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96"/>
      <c r="V139" s="97"/>
      <c r="W139" s="151"/>
      <c r="X139" s="152"/>
      <c r="Y139" s="152"/>
      <c r="Z139" s="152"/>
      <c r="AA139" s="152"/>
      <c r="AB139" s="152"/>
      <c r="AC139" s="152"/>
      <c r="AD139" s="153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</row>
    <row r="140" spans="2:41" s="9" customFormat="1" ht="12.75"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96"/>
      <c r="V140" s="97"/>
      <c r="W140" s="151"/>
      <c r="X140" s="152"/>
      <c r="Y140" s="152"/>
      <c r="Z140" s="152"/>
      <c r="AA140" s="152"/>
      <c r="AB140" s="152"/>
      <c r="AC140" s="152"/>
      <c r="AD140" s="153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</row>
    <row r="141" spans="2:41" s="9" customFormat="1" ht="12.75"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96"/>
      <c r="V141" s="97"/>
      <c r="W141" s="151"/>
      <c r="X141" s="152"/>
      <c r="Y141" s="152"/>
      <c r="Z141" s="152"/>
      <c r="AA141" s="152"/>
      <c r="AB141" s="152"/>
      <c r="AC141" s="152"/>
      <c r="AD141" s="153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</row>
    <row r="142" spans="2:41" s="9" customFormat="1" ht="12.75"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96"/>
      <c r="V142" s="97"/>
      <c r="W142" s="151"/>
      <c r="X142" s="152"/>
      <c r="Y142" s="152"/>
      <c r="Z142" s="152"/>
      <c r="AA142" s="152"/>
      <c r="AB142" s="152"/>
      <c r="AC142" s="152"/>
      <c r="AD142" s="153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</row>
    <row r="143" spans="2:41" s="9" customFormat="1" ht="12.75"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96"/>
      <c r="V143" s="97"/>
      <c r="W143" s="151"/>
      <c r="X143" s="152"/>
      <c r="Y143" s="152"/>
      <c r="Z143" s="152"/>
      <c r="AA143" s="152"/>
      <c r="AB143" s="152"/>
      <c r="AC143" s="152"/>
      <c r="AD143" s="153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</row>
    <row r="144" spans="2:41" s="9" customFormat="1" ht="12.75"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96"/>
      <c r="V144" s="97"/>
      <c r="W144" s="151"/>
      <c r="X144" s="152"/>
      <c r="Y144" s="152"/>
      <c r="Z144" s="152"/>
      <c r="AA144" s="152"/>
      <c r="AB144" s="152"/>
      <c r="AC144" s="152"/>
      <c r="AD144" s="153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</row>
    <row r="145" spans="2:41" s="9" customFormat="1" ht="12.75"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96"/>
      <c r="V145" s="97"/>
      <c r="W145" s="151"/>
      <c r="X145" s="152"/>
      <c r="Y145" s="152"/>
      <c r="Z145" s="152"/>
      <c r="AA145" s="152"/>
      <c r="AB145" s="152"/>
      <c r="AC145" s="152"/>
      <c r="AD145" s="153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</row>
    <row r="146" spans="2:41" s="9" customFormat="1" ht="12.75"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96"/>
      <c r="V146" s="97"/>
      <c r="W146" s="151"/>
      <c r="X146" s="152"/>
      <c r="Y146" s="152"/>
      <c r="Z146" s="152"/>
      <c r="AA146" s="152"/>
      <c r="AB146" s="152"/>
      <c r="AC146" s="152"/>
      <c r="AD146" s="153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</row>
    <row r="147" spans="2:41" s="9" customFormat="1" ht="12.75"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96"/>
      <c r="V147" s="97"/>
      <c r="W147" s="151"/>
      <c r="X147" s="152"/>
      <c r="Y147" s="152"/>
      <c r="Z147" s="152"/>
      <c r="AA147" s="152"/>
      <c r="AB147" s="152"/>
      <c r="AC147" s="152"/>
      <c r="AD147" s="153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</row>
    <row r="148" spans="2:41" s="9" customFormat="1" ht="12.75"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96"/>
      <c r="V148" s="97"/>
      <c r="W148" s="151"/>
      <c r="X148" s="152"/>
      <c r="Y148" s="152"/>
      <c r="Z148" s="152"/>
      <c r="AA148" s="152"/>
      <c r="AB148" s="152"/>
      <c r="AC148" s="152"/>
      <c r="AD148" s="153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</row>
    <row r="149" spans="2:41" s="9" customFormat="1" ht="12.75"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96"/>
      <c r="V149" s="97"/>
      <c r="W149" s="151"/>
      <c r="X149" s="152"/>
      <c r="Y149" s="152"/>
      <c r="Z149" s="152"/>
      <c r="AA149" s="152"/>
      <c r="AB149" s="152"/>
      <c r="AC149" s="152"/>
      <c r="AD149" s="153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</row>
    <row r="150" spans="2:41" s="9" customFormat="1" ht="12.75"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96"/>
      <c r="V150" s="97"/>
      <c r="W150" s="151"/>
      <c r="X150" s="152"/>
      <c r="Y150" s="152"/>
      <c r="Z150" s="152"/>
      <c r="AA150" s="152"/>
      <c r="AB150" s="152"/>
      <c r="AC150" s="152"/>
      <c r="AD150" s="153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</row>
    <row r="151" spans="2:41" s="9" customFormat="1" ht="12.75"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96"/>
      <c r="V151" s="97"/>
      <c r="W151" s="151"/>
      <c r="X151" s="152"/>
      <c r="Y151" s="152"/>
      <c r="Z151" s="152"/>
      <c r="AA151" s="152"/>
      <c r="AB151" s="152"/>
      <c r="AC151" s="152"/>
      <c r="AD151" s="153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</row>
    <row r="152" spans="2:41" s="9" customFormat="1" ht="12.75"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96"/>
      <c r="V152" s="97"/>
      <c r="W152" s="151"/>
      <c r="X152" s="152"/>
      <c r="Y152" s="152"/>
      <c r="Z152" s="152"/>
      <c r="AA152" s="152"/>
      <c r="AB152" s="152"/>
      <c r="AC152" s="152"/>
      <c r="AD152" s="153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</row>
    <row r="153" spans="2:41" s="9" customFormat="1" ht="12.75"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96"/>
      <c r="V153" s="97"/>
      <c r="W153" s="151"/>
      <c r="X153" s="152"/>
      <c r="Y153" s="152"/>
      <c r="Z153" s="152"/>
      <c r="AA153" s="152"/>
      <c r="AB153" s="152"/>
      <c r="AC153" s="152"/>
      <c r="AD153" s="153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</row>
    <row r="154" spans="2:41" s="9" customFormat="1" ht="12.75"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96"/>
      <c r="V154" s="97"/>
      <c r="W154" s="151"/>
      <c r="X154" s="152"/>
      <c r="Y154" s="152"/>
      <c r="Z154" s="152"/>
      <c r="AA154" s="152"/>
      <c r="AB154" s="152"/>
      <c r="AC154" s="152"/>
      <c r="AD154" s="153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</row>
    <row r="155" spans="2:41" s="9" customFormat="1" ht="12.75"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96"/>
      <c r="V155" s="97"/>
      <c r="W155" s="151"/>
      <c r="X155" s="152"/>
      <c r="Y155" s="152"/>
      <c r="Z155" s="152"/>
      <c r="AA155" s="152"/>
      <c r="AB155" s="152"/>
      <c r="AC155" s="152"/>
      <c r="AD155" s="153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</row>
    <row r="156" spans="2:41" s="9" customFormat="1" ht="12.75"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96"/>
      <c r="V156" s="97"/>
      <c r="W156" s="151"/>
      <c r="X156" s="152"/>
      <c r="Y156" s="152"/>
      <c r="Z156" s="152"/>
      <c r="AA156" s="152"/>
      <c r="AB156" s="152"/>
      <c r="AC156" s="152"/>
      <c r="AD156" s="153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</row>
    <row r="157" spans="2:41" s="9" customFormat="1" ht="12.75"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96"/>
      <c r="V157" s="97"/>
      <c r="W157" s="151"/>
      <c r="X157" s="152"/>
      <c r="Y157" s="152"/>
      <c r="Z157" s="152"/>
      <c r="AA157" s="152"/>
      <c r="AB157" s="152"/>
      <c r="AC157" s="152"/>
      <c r="AD157" s="153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</row>
    <row r="158" spans="2:41" s="9" customFormat="1" ht="12.75">
      <c r="B158" s="150"/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96"/>
      <c r="V158" s="97"/>
      <c r="W158" s="151"/>
      <c r="X158" s="152"/>
      <c r="Y158" s="152"/>
      <c r="Z158" s="152"/>
      <c r="AA158" s="152"/>
      <c r="AB158" s="152"/>
      <c r="AC158" s="152"/>
      <c r="AD158" s="153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</row>
    <row r="159" spans="2:41" s="9" customFormat="1" ht="12.75"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96"/>
      <c r="V159" s="97"/>
      <c r="W159" s="151"/>
      <c r="X159" s="152"/>
      <c r="Y159" s="152"/>
      <c r="Z159" s="152"/>
      <c r="AA159" s="152"/>
      <c r="AB159" s="152"/>
      <c r="AC159" s="152"/>
      <c r="AD159" s="153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</row>
    <row r="160" spans="2:41" s="9" customFormat="1" ht="12.75"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96"/>
      <c r="V160" s="97"/>
      <c r="W160" s="151"/>
      <c r="X160" s="152"/>
      <c r="Y160" s="152"/>
      <c r="Z160" s="152"/>
      <c r="AA160" s="152"/>
      <c r="AB160" s="152"/>
      <c r="AC160" s="152"/>
      <c r="AD160" s="153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</row>
    <row r="161" spans="2:41" s="9" customFormat="1" ht="12.75"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96"/>
      <c r="V161" s="97"/>
      <c r="W161" s="151"/>
      <c r="X161" s="152"/>
      <c r="Y161" s="152"/>
      <c r="Z161" s="152"/>
      <c r="AA161" s="152"/>
      <c r="AB161" s="152"/>
      <c r="AC161" s="152"/>
      <c r="AD161" s="153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</row>
    <row r="162" spans="2:41" s="9" customFormat="1" ht="12.75"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96"/>
      <c r="V162" s="97"/>
      <c r="W162" s="151"/>
      <c r="X162" s="152"/>
      <c r="Y162" s="152"/>
      <c r="Z162" s="152"/>
      <c r="AA162" s="152"/>
      <c r="AB162" s="152"/>
      <c r="AC162" s="152"/>
      <c r="AD162" s="153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</row>
    <row r="163" spans="2:41" s="9" customFormat="1" ht="12.75"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96"/>
      <c r="V163" s="97"/>
      <c r="W163" s="151"/>
      <c r="X163" s="152"/>
      <c r="Y163" s="152"/>
      <c r="Z163" s="152"/>
      <c r="AA163" s="152"/>
      <c r="AB163" s="152"/>
      <c r="AC163" s="152"/>
      <c r="AD163" s="153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</row>
    <row r="164" spans="2:41" s="9" customFormat="1" ht="12.75"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96"/>
      <c r="V164" s="97"/>
      <c r="W164" s="151"/>
      <c r="X164" s="152"/>
      <c r="Y164" s="152"/>
      <c r="Z164" s="152"/>
      <c r="AA164" s="152"/>
      <c r="AB164" s="152"/>
      <c r="AC164" s="152"/>
      <c r="AD164" s="153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</row>
    <row r="165" spans="2:41" s="9" customFormat="1" ht="12.75">
      <c r="B165" s="150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96"/>
      <c r="V165" s="97"/>
      <c r="W165" s="151"/>
      <c r="X165" s="152"/>
      <c r="Y165" s="152"/>
      <c r="Z165" s="152"/>
      <c r="AA165" s="152"/>
      <c r="AB165" s="152"/>
      <c r="AC165" s="152"/>
      <c r="AD165" s="153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</row>
    <row r="166" spans="2:41" s="9" customFormat="1" ht="12.75">
      <c r="B166" s="150"/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96"/>
      <c r="V166" s="97"/>
      <c r="W166" s="151"/>
      <c r="X166" s="152"/>
      <c r="Y166" s="152"/>
      <c r="Z166" s="152"/>
      <c r="AA166" s="152"/>
      <c r="AB166" s="152"/>
      <c r="AC166" s="152"/>
      <c r="AD166" s="153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</row>
    <row r="167" spans="2:41" s="9" customFormat="1" ht="12.75"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96"/>
      <c r="V167" s="97"/>
      <c r="W167" s="151"/>
      <c r="X167" s="152"/>
      <c r="Y167" s="152"/>
      <c r="Z167" s="152"/>
      <c r="AA167" s="152"/>
      <c r="AB167" s="152"/>
      <c r="AC167" s="152"/>
      <c r="AD167" s="153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</row>
    <row r="168" spans="2:41" s="9" customFormat="1" ht="12.75">
      <c r="B168" s="150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96"/>
      <c r="V168" s="97"/>
      <c r="W168" s="151"/>
      <c r="X168" s="152"/>
      <c r="Y168" s="152"/>
      <c r="Z168" s="152"/>
      <c r="AA168" s="152"/>
      <c r="AB168" s="152"/>
      <c r="AC168" s="152"/>
      <c r="AD168" s="153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</row>
    <row r="169" spans="2:41" s="9" customFormat="1" ht="12.75"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96"/>
      <c r="V169" s="97"/>
      <c r="W169" s="151"/>
      <c r="X169" s="152"/>
      <c r="Y169" s="152"/>
      <c r="Z169" s="152"/>
      <c r="AA169" s="152"/>
      <c r="AB169" s="152"/>
      <c r="AC169" s="152"/>
      <c r="AD169" s="153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</row>
    <row r="170" spans="2:41" s="9" customFormat="1" ht="12.75">
      <c r="B170" s="150"/>
      <c r="C170" s="150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96"/>
      <c r="V170" s="97"/>
      <c r="W170" s="151"/>
      <c r="X170" s="152"/>
      <c r="Y170" s="152"/>
      <c r="Z170" s="152"/>
      <c r="AA170" s="152"/>
      <c r="AB170" s="152"/>
      <c r="AC170" s="152"/>
      <c r="AD170" s="153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</row>
    <row r="171" spans="2:41" s="9" customFormat="1" ht="12.75">
      <c r="B171" s="150"/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96"/>
      <c r="V171" s="97"/>
      <c r="W171" s="151"/>
      <c r="X171" s="152"/>
      <c r="Y171" s="152"/>
      <c r="Z171" s="152"/>
      <c r="AA171" s="152"/>
      <c r="AB171" s="152"/>
      <c r="AC171" s="152"/>
      <c r="AD171" s="153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</row>
    <row r="172" spans="2:41" s="9" customFormat="1" ht="12.75">
      <c r="B172" s="150"/>
      <c r="C172" s="150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96"/>
      <c r="V172" s="97"/>
      <c r="W172" s="151"/>
      <c r="X172" s="152"/>
      <c r="Y172" s="152"/>
      <c r="Z172" s="152"/>
      <c r="AA172" s="152"/>
      <c r="AB172" s="152"/>
      <c r="AC172" s="152"/>
      <c r="AD172" s="153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</row>
    <row r="173" spans="2:41" s="9" customFormat="1" ht="12.75">
      <c r="B173" s="150"/>
      <c r="C173" s="150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96"/>
      <c r="V173" s="97"/>
      <c r="W173" s="151"/>
      <c r="X173" s="152"/>
      <c r="Y173" s="152"/>
      <c r="Z173" s="152"/>
      <c r="AA173" s="152"/>
      <c r="AB173" s="152"/>
      <c r="AC173" s="152"/>
      <c r="AD173" s="153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</row>
    <row r="174" spans="2:41" s="9" customFormat="1" ht="12.75"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96"/>
      <c r="V174" s="97"/>
      <c r="W174" s="151"/>
      <c r="X174" s="152"/>
      <c r="Y174" s="152"/>
      <c r="Z174" s="152"/>
      <c r="AA174" s="152"/>
      <c r="AB174" s="152"/>
      <c r="AC174" s="152"/>
      <c r="AD174" s="153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</row>
    <row r="175" spans="2:41" s="9" customFormat="1" ht="12.75"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96"/>
      <c r="V175" s="97"/>
      <c r="W175" s="151"/>
      <c r="X175" s="152"/>
      <c r="Y175" s="152"/>
      <c r="Z175" s="152"/>
      <c r="AA175" s="152"/>
      <c r="AB175" s="152"/>
      <c r="AC175" s="152"/>
      <c r="AD175" s="153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</row>
    <row r="176" spans="2:41" s="9" customFormat="1" ht="12.75"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96"/>
      <c r="V176" s="97"/>
      <c r="W176" s="151"/>
      <c r="X176" s="152"/>
      <c r="Y176" s="152"/>
      <c r="Z176" s="152"/>
      <c r="AA176" s="152"/>
      <c r="AB176" s="152"/>
      <c r="AC176" s="152"/>
      <c r="AD176" s="153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</row>
    <row r="177" spans="2:41" s="9" customFormat="1" ht="12.75">
      <c r="B177" s="150"/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96"/>
      <c r="V177" s="97"/>
      <c r="W177" s="151"/>
      <c r="X177" s="152"/>
      <c r="Y177" s="152"/>
      <c r="Z177" s="152"/>
      <c r="AA177" s="152"/>
      <c r="AB177" s="152"/>
      <c r="AC177" s="152"/>
      <c r="AD177" s="153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</row>
    <row r="178" spans="2:41" s="9" customFormat="1" ht="12.75"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96"/>
      <c r="V178" s="97"/>
      <c r="W178" s="151"/>
      <c r="X178" s="152"/>
      <c r="Y178" s="152"/>
      <c r="Z178" s="152"/>
      <c r="AA178" s="152"/>
      <c r="AB178" s="152"/>
      <c r="AC178" s="152"/>
      <c r="AD178" s="153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</row>
    <row r="179" spans="2:41" s="9" customFormat="1" ht="12.75">
      <c r="B179" s="150"/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96"/>
      <c r="V179" s="97"/>
      <c r="W179" s="151"/>
      <c r="X179" s="152"/>
      <c r="Y179" s="152"/>
      <c r="Z179" s="152"/>
      <c r="AA179" s="152"/>
      <c r="AB179" s="152"/>
      <c r="AC179" s="152"/>
      <c r="AD179" s="153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</row>
    <row r="180" spans="2:41" s="9" customFormat="1" ht="12.75">
      <c r="B180" s="150"/>
      <c r="C180" s="150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96"/>
      <c r="V180" s="97"/>
      <c r="W180" s="151"/>
      <c r="X180" s="152"/>
      <c r="Y180" s="152"/>
      <c r="Z180" s="152"/>
      <c r="AA180" s="152"/>
      <c r="AB180" s="152"/>
      <c r="AC180" s="152"/>
      <c r="AD180" s="153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</row>
    <row r="181" spans="2:41" s="9" customFormat="1" ht="12.75">
      <c r="B181" s="150"/>
      <c r="C181" s="150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96"/>
      <c r="V181" s="97"/>
      <c r="W181" s="151"/>
      <c r="X181" s="152"/>
      <c r="Y181" s="152"/>
      <c r="Z181" s="152"/>
      <c r="AA181" s="152"/>
      <c r="AB181" s="152"/>
      <c r="AC181" s="152"/>
      <c r="AD181" s="153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</row>
    <row r="182" spans="2:41" s="9" customFormat="1" ht="12.75">
      <c r="B182" s="150"/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96"/>
      <c r="V182" s="97"/>
      <c r="W182" s="151"/>
      <c r="X182" s="152"/>
      <c r="Y182" s="152"/>
      <c r="Z182" s="152"/>
      <c r="AA182" s="152"/>
      <c r="AB182" s="152"/>
      <c r="AC182" s="152"/>
      <c r="AD182" s="153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</row>
    <row r="183" spans="2:41" s="9" customFormat="1" ht="12.75">
      <c r="B183" s="150"/>
      <c r="C183" s="150"/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96"/>
      <c r="V183" s="97"/>
      <c r="W183" s="151"/>
      <c r="X183" s="152"/>
      <c r="Y183" s="152"/>
      <c r="Z183" s="152"/>
      <c r="AA183" s="152"/>
      <c r="AB183" s="152"/>
      <c r="AC183" s="152"/>
      <c r="AD183" s="153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</row>
    <row r="184" spans="2:41" s="9" customFormat="1" ht="12.75">
      <c r="B184" s="150"/>
      <c r="C184" s="150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96"/>
      <c r="V184" s="97"/>
      <c r="W184" s="151"/>
      <c r="X184" s="152"/>
      <c r="Y184" s="152"/>
      <c r="Z184" s="152"/>
      <c r="AA184" s="152"/>
      <c r="AB184" s="152"/>
      <c r="AC184" s="152"/>
      <c r="AD184" s="153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</row>
    <row r="185" spans="2:41" s="9" customFormat="1" ht="12.75">
      <c r="B185" s="150"/>
      <c r="C185" s="150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96"/>
      <c r="V185" s="97"/>
      <c r="W185" s="151"/>
      <c r="X185" s="152"/>
      <c r="Y185" s="152"/>
      <c r="Z185" s="152"/>
      <c r="AA185" s="152"/>
      <c r="AB185" s="152"/>
      <c r="AC185" s="152"/>
      <c r="AD185" s="153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</row>
    <row r="186" spans="2:41" s="9" customFormat="1" ht="12.75">
      <c r="B186" s="150"/>
      <c r="C186" s="150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96"/>
      <c r="V186" s="97"/>
      <c r="W186" s="151"/>
      <c r="X186" s="152"/>
      <c r="Y186" s="152"/>
      <c r="Z186" s="152"/>
      <c r="AA186" s="152"/>
      <c r="AB186" s="152"/>
      <c r="AC186" s="152"/>
      <c r="AD186" s="153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</row>
    <row r="187" spans="2:41" s="9" customFormat="1" ht="12.75">
      <c r="B187" s="150"/>
      <c r="C187" s="150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96"/>
      <c r="V187" s="97"/>
      <c r="W187" s="151"/>
      <c r="X187" s="152"/>
      <c r="Y187" s="152"/>
      <c r="Z187" s="152"/>
      <c r="AA187" s="152"/>
      <c r="AB187" s="152"/>
      <c r="AC187" s="152"/>
      <c r="AD187" s="153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</row>
    <row r="188" spans="2:41" s="9" customFormat="1" ht="12.75">
      <c r="B188" s="150"/>
      <c r="C188" s="150"/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96"/>
      <c r="V188" s="97"/>
      <c r="W188" s="151"/>
      <c r="X188" s="152"/>
      <c r="Y188" s="152"/>
      <c r="Z188" s="152"/>
      <c r="AA188" s="152"/>
      <c r="AB188" s="152"/>
      <c r="AC188" s="152"/>
      <c r="AD188" s="153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</row>
    <row r="189" spans="2:41" s="9" customFormat="1" ht="12.75">
      <c r="B189" s="150"/>
      <c r="C189" s="150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96"/>
      <c r="V189" s="97"/>
      <c r="W189" s="151"/>
      <c r="X189" s="152"/>
      <c r="Y189" s="152"/>
      <c r="Z189" s="152"/>
      <c r="AA189" s="152"/>
      <c r="AB189" s="152"/>
      <c r="AC189" s="152"/>
      <c r="AD189" s="153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</row>
    <row r="190" spans="2:41" s="9" customFormat="1" ht="12.75">
      <c r="B190" s="150"/>
      <c r="C190" s="150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96"/>
      <c r="V190" s="97"/>
      <c r="W190" s="151"/>
      <c r="X190" s="152"/>
      <c r="Y190" s="152"/>
      <c r="Z190" s="152"/>
      <c r="AA190" s="152"/>
      <c r="AB190" s="152"/>
      <c r="AC190" s="152"/>
      <c r="AD190" s="153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</row>
    <row r="191" spans="2:41" s="9" customFormat="1" ht="12.75">
      <c r="B191" s="150"/>
      <c r="C191" s="150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96"/>
      <c r="V191" s="97"/>
      <c r="W191" s="151"/>
      <c r="X191" s="152"/>
      <c r="Y191" s="152"/>
      <c r="Z191" s="152"/>
      <c r="AA191" s="152"/>
      <c r="AB191" s="152"/>
      <c r="AC191" s="152"/>
      <c r="AD191" s="153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</row>
    <row r="192" spans="2:41" s="9" customFormat="1" ht="12.75">
      <c r="B192" s="150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96"/>
      <c r="V192" s="97"/>
      <c r="W192" s="151"/>
      <c r="X192" s="152"/>
      <c r="Y192" s="152"/>
      <c r="Z192" s="152"/>
      <c r="AA192" s="152"/>
      <c r="AB192" s="152"/>
      <c r="AC192" s="152"/>
      <c r="AD192" s="153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</row>
    <row r="193" spans="2:41" s="9" customFormat="1" ht="12.75">
      <c r="B193" s="150"/>
      <c r="C193" s="150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96"/>
      <c r="V193" s="97"/>
      <c r="W193" s="151"/>
      <c r="X193" s="152"/>
      <c r="Y193" s="152"/>
      <c r="Z193" s="152"/>
      <c r="AA193" s="152"/>
      <c r="AB193" s="152"/>
      <c r="AC193" s="152"/>
      <c r="AD193" s="153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</row>
    <row r="194" spans="2:41" s="9" customFormat="1" ht="12.75">
      <c r="B194" s="150"/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96"/>
      <c r="V194" s="97"/>
      <c r="W194" s="151"/>
      <c r="X194" s="152"/>
      <c r="Y194" s="152"/>
      <c r="Z194" s="152"/>
      <c r="AA194" s="152"/>
      <c r="AB194" s="152"/>
      <c r="AC194" s="152"/>
      <c r="AD194" s="153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</row>
    <row r="195" spans="2:41" s="9" customFormat="1" ht="12.75">
      <c r="B195" s="150"/>
      <c r="C195" s="150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96"/>
      <c r="V195" s="97"/>
      <c r="W195" s="151"/>
      <c r="X195" s="152"/>
      <c r="Y195" s="152"/>
      <c r="Z195" s="152"/>
      <c r="AA195" s="152"/>
      <c r="AB195" s="152"/>
      <c r="AC195" s="152"/>
      <c r="AD195" s="153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</row>
    <row r="196" spans="2:41" s="9" customFormat="1" ht="12.75">
      <c r="B196" s="150"/>
      <c r="C196" s="150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96"/>
      <c r="V196" s="97"/>
      <c r="W196" s="151"/>
      <c r="X196" s="152"/>
      <c r="Y196" s="152"/>
      <c r="Z196" s="152"/>
      <c r="AA196" s="152"/>
      <c r="AB196" s="152"/>
      <c r="AC196" s="152"/>
      <c r="AD196" s="153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</row>
    <row r="197" spans="2:41" s="9" customFormat="1" ht="12.75">
      <c r="B197" s="150"/>
      <c r="C197" s="150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96"/>
      <c r="V197" s="97"/>
      <c r="W197" s="151"/>
      <c r="X197" s="152"/>
      <c r="Y197" s="152"/>
      <c r="Z197" s="152"/>
      <c r="AA197" s="152"/>
      <c r="AB197" s="152"/>
      <c r="AC197" s="152"/>
      <c r="AD197" s="153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</row>
    <row r="198" spans="2:41" s="9" customFormat="1" ht="12.75">
      <c r="B198" s="150"/>
      <c r="C198" s="150"/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96"/>
      <c r="V198" s="97"/>
      <c r="W198" s="151"/>
      <c r="X198" s="152"/>
      <c r="Y198" s="152"/>
      <c r="Z198" s="152"/>
      <c r="AA198" s="152"/>
      <c r="AB198" s="152"/>
      <c r="AC198" s="152"/>
      <c r="AD198" s="153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</row>
    <row r="199" spans="2:41" s="9" customFormat="1" ht="12.75">
      <c r="B199" s="150"/>
      <c r="C199" s="150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96"/>
      <c r="V199" s="97"/>
      <c r="W199" s="151"/>
      <c r="X199" s="152"/>
      <c r="Y199" s="152"/>
      <c r="Z199" s="152"/>
      <c r="AA199" s="152"/>
      <c r="AB199" s="152"/>
      <c r="AC199" s="152"/>
      <c r="AD199" s="153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</row>
    <row r="200" spans="2:41" s="9" customFormat="1" ht="12.75">
      <c r="B200" s="150"/>
      <c r="C200" s="150"/>
      <c r="D200" s="150"/>
      <c r="E200" s="150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96"/>
      <c r="V200" s="97"/>
      <c r="W200" s="151"/>
      <c r="X200" s="152"/>
      <c r="Y200" s="152"/>
      <c r="Z200" s="152"/>
      <c r="AA200" s="152"/>
      <c r="AB200" s="152"/>
      <c r="AC200" s="152"/>
      <c r="AD200" s="153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</row>
    <row r="201" spans="2:41" s="9" customFormat="1" ht="12.75">
      <c r="B201" s="150"/>
      <c r="C201" s="150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96"/>
      <c r="V201" s="97"/>
      <c r="W201" s="151"/>
      <c r="X201" s="152"/>
      <c r="Y201" s="152"/>
      <c r="Z201" s="152"/>
      <c r="AA201" s="152"/>
      <c r="AB201" s="152"/>
      <c r="AC201" s="152"/>
      <c r="AD201" s="153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</row>
    <row r="202" spans="2:41" s="9" customFormat="1" ht="12.75">
      <c r="B202" s="150"/>
      <c r="C202" s="150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96"/>
      <c r="V202" s="97"/>
      <c r="W202" s="151"/>
      <c r="X202" s="152"/>
      <c r="Y202" s="152"/>
      <c r="Z202" s="152"/>
      <c r="AA202" s="152"/>
      <c r="AB202" s="152"/>
      <c r="AC202" s="152"/>
      <c r="AD202" s="153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</row>
    <row r="203" spans="2:41" s="9" customFormat="1" ht="12.75">
      <c r="B203" s="150"/>
      <c r="C203" s="150"/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96"/>
      <c r="V203" s="97"/>
      <c r="W203" s="151"/>
      <c r="X203" s="152"/>
      <c r="Y203" s="152"/>
      <c r="Z203" s="152"/>
      <c r="AA203" s="152"/>
      <c r="AB203" s="152"/>
      <c r="AC203" s="152"/>
      <c r="AD203" s="153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</row>
    <row r="204" spans="2:41" s="9" customFormat="1" ht="12.75">
      <c r="B204" s="150"/>
      <c r="C204" s="150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96"/>
      <c r="V204" s="97"/>
      <c r="W204" s="151"/>
      <c r="X204" s="152"/>
      <c r="Y204" s="152"/>
      <c r="Z204" s="152"/>
      <c r="AA204" s="152"/>
      <c r="AB204" s="152"/>
      <c r="AC204" s="152"/>
      <c r="AD204" s="153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</row>
    <row r="205" spans="2:41" s="9" customFormat="1" ht="12.75">
      <c r="B205" s="150"/>
      <c r="C205" s="150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96"/>
      <c r="V205" s="97"/>
      <c r="W205" s="151"/>
      <c r="X205" s="152"/>
      <c r="Y205" s="152"/>
      <c r="Z205" s="152"/>
      <c r="AA205" s="152"/>
      <c r="AB205" s="152"/>
      <c r="AC205" s="152"/>
      <c r="AD205" s="153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</row>
    <row r="206" spans="2:41" s="9" customFormat="1" ht="12.75">
      <c r="B206" s="150"/>
      <c r="C206" s="150"/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96"/>
      <c r="V206" s="97"/>
      <c r="W206" s="151"/>
      <c r="X206" s="152"/>
      <c r="Y206" s="152"/>
      <c r="Z206" s="152"/>
      <c r="AA206" s="152"/>
      <c r="AB206" s="152"/>
      <c r="AC206" s="152"/>
      <c r="AD206" s="153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</row>
    <row r="207" spans="2:41" s="9" customFormat="1" ht="12.75">
      <c r="B207" s="150"/>
      <c r="C207" s="150"/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96"/>
      <c r="V207" s="97"/>
      <c r="W207" s="151"/>
      <c r="X207" s="152"/>
      <c r="Y207" s="152"/>
      <c r="Z207" s="152"/>
      <c r="AA207" s="152"/>
      <c r="AB207" s="152"/>
      <c r="AC207" s="152"/>
      <c r="AD207" s="153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</row>
    <row r="208" spans="2:41" s="9" customFormat="1" ht="12.75">
      <c r="B208" s="150"/>
      <c r="C208" s="150"/>
      <c r="D208" s="150"/>
      <c r="E208" s="150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96"/>
      <c r="V208" s="97"/>
      <c r="W208" s="151"/>
      <c r="X208" s="152"/>
      <c r="Y208" s="152"/>
      <c r="Z208" s="152"/>
      <c r="AA208" s="152"/>
      <c r="AB208" s="152"/>
      <c r="AC208" s="152"/>
      <c r="AD208" s="153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</row>
    <row r="209" spans="2:41" s="9" customFormat="1" ht="12.75">
      <c r="B209" s="150"/>
      <c r="C209" s="150"/>
      <c r="D209" s="150"/>
      <c r="E209" s="150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96"/>
      <c r="V209" s="97"/>
      <c r="W209" s="151"/>
      <c r="X209" s="152"/>
      <c r="Y209" s="152"/>
      <c r="Z209" s="152"/>
      <c r="AA209" s="152"/>
      <c r="AB209" s="152"/>
      <c r="AC209" s="152"/>
      <c r="AD209" s="153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</row>
    <row r="210" spans="2:41" s="9" customFormat="1" ht="12.75">
      <c r="B210" s="150"/>
      <c r="C210" s="150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96"/>
      <c r="V210" s="97"/>
      <c r="W210" s="151"/>
      <c r="X210" s="152"/>
      <c r="Y210" s="152"/>
      <c r="Z210" s="152"/>
      <c r="AA210" s="152"/>
      <c r="AB210" s="152"/>
      <c r="AC210" s="152"/>
      <c r="AD210" s="153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</row>
    <row r="211" spans="2:41" s="9" customFormat="1" ht="12.75">
      <c r="B211" s="150"/>
      <c r="C211" s="150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96"/>
      <c r="V211" s="97"/>
      <c r="W211" s="151"/>
      <c r="X211" s="152"/>
      <c r="Y211" s="152"/>
      <c r="Z211" s="152"/>
      <c r="AA211" s="152"/>
      <c r="AB211" s="152"/>
      <c r="AC211" s="152"/>
      <c r="AD211" s="153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</row>
    <row r="212" spans="2:41" s="9" customFormat="1" ht="12.75">
      <c r="B212" s="150"/>
      <c r="C212" s="150"/>
      <c r="D212" s="150"/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96"/>
      <c r="V212" s="97"/>
      <c r="W212" s="151"/>
      <c r="X212" s="152"/>
      <c r="Y212" s="152"/>
      <c r="Z212" s="152"/>
      <c r="AA212" s="152"/>
      <c r="AB212" s="152"/>
      <c r="AC212" s="152"/>
      <c r="AD212" s="153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</row>
    <row r="213" spans="2:41" s="9" customFormat="1" ht="12.75">
      <c r="B213" s="150"/>
      <c r="C213" s="150"/>
      <c r="D213" s="150"/>
      <c r="E213" s="150"/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96"/>
      <c r="V213" s="97"/>
      <c r="W213" s="151"/>
      <c r="X213" s="152"/>
      <c r="Y213" s="152"/>
      <c r="Z213" s="152"/>
      <c r="AA213" s="152"/>
      <c r="AB213" s="152"/>
      <c r="AC213" s="152"/>
      <c r="AD213" s="153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</row>
    <row r="214" spans="2:41" s="9" customFormat="1" ht="12.75">
      <c r="B214" s="150"/>
      <c r="C214" s="150"/>
      <c r="D214" s="150"/>
      <c r="E214" s="150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96"/>
      <c r="V214" s="97"/>
      <c r="W214" s="151"/>
      <c r="X214" s="152"/>
      <c r="Y214" s="152"/>
      <c r="Z214" s="152"/>
      <c r="AA214" s="152"/>
      <c r="AB214" s="152"/>
      <c r="AC214" s="152"/>
      <c r="AD214" s="153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</row>
    <row r="215" spans="2:41" s="9" customFormat="1" ht="12.75">
      <c r="B215" s="150"/>
      <c r="C215" s="150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96"/>
      <c r="V215" s="97"/>
      <c r="W215" s="151"/>
      <c r="X215" s="152"/>
      <c r="Y215" s="152"/>
      <c r="Z215" s="152"/>
      <c r="AA215" s="152"/>
      <c r="AB215" s="152"/>
      <c r="AC215" s="152"/>
      <c r="AD215" s="153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</row>
    <row r="216" spans="2:41" s="9" customFormat="1" ht="12.75">
      <c r="B216" s="150"/>
      <c r="C216" s="150"/>
      <c r="D216" s="150"/>
      <c r="E216" s="150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96"/>
      <c r="V216" s="97"/>
      <c r="W216" s="151"/>
      <c r="X216" s="152"/>
      <c r="Y216" s="152"/>
      <c r="Z216" s="152"/>
      <c r="AA216" s="152"/>
      <c r="AB216" s="152"/>
      <c r="AC216" s="152"/>
      <c r="AD216" s="153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</row>
    <row r="217" spans="2:41" s="9" customFormat="1" ht="12.75">
      <c r="B217" s="150"/>
      <c r="C217" s="150"/>
      <c r="D217" s="150"/>
      <c r="E217" s="150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96"/>
      <c r="V217" s="97"/>
      <c r="W217" s="151"/>
      <c r="X217" s="152"/>
      <c r="Y217" s="152"/>
      <c r="Z217" s="152"/>
      <c r="AA217" s="152"/>
      <c r="AB217" s="152"/>
      <c r="AC217" s="152"/>
      <c r="AD217" s="153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</row>
    <row r="218" spans="2:41" s="9" customFormat="1" ht="12.75">
      <c r="B218" s="150"/>
      <c r="C218" s="150"/>
      <c r="D218" s="150"/>
      <c r="E218" s="150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96"/>
      <c r="V218" s="97"/>
      <c r="W218" s="151"/>
      <c r="X218" s="152"/>
      <c r="Y218" s="152"/>
      <c r="Z218" s="152"/>
      <c r="AA218" s="152"/>
      <c r="AB218" s="152"/>
      <c r="AC218" s="152"/>
      <c r="AD218" s="153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</row>
    <row r="219" spans="2:41" s="9" customFormat="1" ht="12.75">
      <c r="B219" s="150"/>
      <c r="C219" s="150"/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96"/>
      <c r="V219" s="97"/>
      <c r="W219" s="151"/>
      <c r="X219" s="152"/>
      <c r="Y219" s="152"/>
      <c r="Z219" s="152"/>
      <c r="AA219" s="152"/>
      <c r="AB219" s="152"/>
      <c r="AC219" s="152"/>
      <c r="AD219" s="153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</row>
    <row r="220" spans="2:41" s="9" customFormat="1" ht="12.75">
      <c r="B220" s="150"/>
      <c r="C220" s="150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96"/>
      <c r="V220" s="97"/>
      <c r="W220" s="151"/>
      <c r="X220" s="152"/>
      <c r="Y220" s="152"/>
      <c r="Z220" s="152"/>
      <c r="AA220" s="152"/>
      <c r="AB220" s="152"/>
      <c r="AC220" s="152"/>
      <c r="AD220" s="153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</row>
    <row r="221" spans="2:41" s="9" customFormat="1" ht="12.75">
      <c r="B221" s="150"/>
      <c r="C221" s="150"/>
      <c r="D221" s="150"/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96"/>
      <c r="V221" s="97"/>
      <c r="W221" s="151"/>
      <c r="X221" s="152"/>
      <c r="Y221" s="152"/>
      <c r="Z221" s="152"/>
      <c r="AA221" s="152"/>
      <c r="AB221" s="152"/>
      <c r="AC221" s="152"/>
      <c r="AD221" s="153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</row>
    <row r="222" spans="2:41" s="9" customFormat="1" ht="12.75">
      <c r="B222" s="150"/>
      <c r="C222" s="150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96"/>
      <c r="V222" s="97"/>
      <c r="W222" s="151"/>
      <c r="X222" s="152"/>
      <c r="Y222" s="152"/>
      <c r="Z222" s="152"/>
      <c r="AA222" s="152"/>
      <c r="AB222" s="152"/>
      <c r="AC222" s="152"/>
      <c r="AD222" s="153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</row>
    <row r="223" spans="2:41" s="9" customFormat="1" ht="12.75">
      <c r="B223" s="150"/>
      <c r="C223" s="150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96"/>
      <c r="V223" s="97"/>
      <c r="W223" s="151"/>
      <c r="X223" s="152"/>
      <c r="Y223" s="152"/>
      <c r="Z223" s="152"/>
      <c r="AA223" s="152"/>
      <c r="AB223" s="152"/>
      <c r="AC223" s="152"/>
      <c r="AD223" s="153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</row>
    <row r="224" spans="2:41" s="9" customFormat="1" ht="12.75">
      <c r="B224" s="150"/>
      <c r="C224" s="150"/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96"/>
      <c r="V224" s="97"/>
      <c r="W224" s="151"/>
      <c r="X224" s="152"/>
      <c r="Y224" s="152"/>
      <c r="Z224" s="152"/>
      <c r="AA224" s="152"/>
      <c r="AB224" s="152"/>
      <c r="AC224" s="152"/>
      <c r="AD224" s="153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</row>
    <row r="225" spans="2:41" s="9" customFormat="1" ht="12.75">
      <c r="B225" s="150"/>
      <c r="C225" s="150"/>
      <c r="D225" s="150"/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96"/>
      <c r="V225" s="97"/>
      <c r="W225" s="151"/>
      <c r="X225" s="152"/>
      <c r="Y225" s="152"/>
      <c r="Z225" s="152"/>
      <c r="AA225" s="152"/>
      <c r="AB225" s="152"/>
      <c r="AC225" s="152"/>
      <c r="AD225" s="153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</row>
    <row r="226" spans="2:41" s="9" customFormat="1" ht="12.75">
      <c r="B226" s="150"/>
      <c r="C226" s="150"/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96"/>
      <c r="V226" s="97"/>
      <c r="W226" s="151"/>
      <c r="X226" s="152"/>
      <c r="Y226" s="152"/>
      <c r="Z226" s="152"/>
      <c r="AA226" s="152"/>
      <c r="AB226" s="152"/>
      <c r="AC226" s="152"/>
      <c r="AD226" s="153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</row>
    <row r="227" spans="2:41" s="9" customFormat="1" ht="12.75">
      <c r="B227" s="150"/>
      <c r="C227" s="150"/>
      <c r="D227" s="150"/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96"/>
      <c r="V227" s="97"/>
      <c r="W227" s="151"/>
      <c r="X227" s="152"/>
      <c r="Y227" s="152"/>
      <c r="Z227" s="152"/>
      <c r="AA227" s="152"/>
      <c r="AB227" s="152"/>
      <c r="AC227" s="152"/>
      <c r="AD227" s="153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</row>
    <row r="228" spans="2:41" s="9" customFormat="1" ht="12.75">
      <c r="B228" s="150"/>
      <c r="C228" s="150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96"/>
      <c r="V228" s="97"/>
      <c r="W228" s="151"/>
      <c r="X228" s="152"/>
      <c r="Y228" s="152"/>
      <c r="Z228" s="152"/>
      <c r="AA228" s="152"/>
      <c r="AB228" s="152"/>
      <c r="AC228" s="152"/>
      <c r="AD228" s="153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</row>
    <row r="229" spans="2:41" s="9" customFormat="1" ht="12.75">
      <c r="B229" s="150"/>
      <c r="C229" s="150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96"/>
      <c r="V229" s="97"/>
      <c r="W229" s="151"/>
      <c r="X229" s="152"/>
      <c r="Y229" s="152"/>
      <c r="Z229" s="152"/>
      <c r="AA229" s="152"/>
      <c r="AB229" s="152"/>
      <c r="AC229" s="152"/>
      <c r="AD229" s="153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</row>
    <row r="230" spans="2:41" s="9" customFormat="1" ht="12.75">
      <c r="B230" s="150"/>
      <c r="C230" s="150"/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96"/>
      <c r="V230" s="97"/>
      <c r="W230" s="151"/>
      <c r="X230" s="152"/>
      <c r="Y230" s="152"/>
      <c r="Z230" s="152"/>
      <c r="AA230" s="152"/>
      <c r="AB230" s="152"/>
      <c r="AC230" s="152"/>
      <c r="AD230" s="153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</row>
    <row r="231" spans="2:41" s="9" customFormat="1" ht="12.75">
      <c r="B231" s="150"/>
      <c r="C231" s="150"/>
      <c r="D231" s="150"/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96"/>
      <c r="V231" s="97"/>
      <c r="W231" s="151"/>
      <c r="X231" s="152"/>
      <c r="Y231" s="152"/>
      <c r="Z231" s="152"/>
      <c r="AA231" s="152"/>
      <c r="AB231" s="152"/>
      <c r="AC231" s="152"/>
      <c r="AD231" s="153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</row>
    <row r="232" spans="2:41" s="9" customFormat="1" ht="12.75">
      <c r="B232" s="150"/>
      <c r="C232" s="150"/>
      <c r="D232" s="150"/>
      <c r="E232" s="150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  <c r="U232" s="96"/>
      <c r="V232" s="97"/>
      <c r="W232" s="151"/>
      <c r="X232" s="152"/>
      <c r="Y232" s="152"/>
      <c r="Z232" s="152"/>
      <c r="AA232" s="152"/>
      <c r="AB232" s="152"/>
      <c r="AC232" s="152"/>
      <c r="AD232" s="153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</row>
    <row r="233" spans="2:41" s="9" customFormat="1" ht="12.75">
      <c r="B233" s="150"/>
      <c r="C233" s="150"/>
      <c r="D233" s="150"/>
      <c r="E233" s="150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96"/>
      <c r="V233" s="97"/>
      <c r="W233" s="151"/>
      <c r="X233" s="152"/>
      <c r="Y233" s="152"/>
      <c r="Z233" s="152"/>
      <c r="AA233" s="152"/>
      <c r="AB233" s="152"/>
      <c r="AC233" s="152"/>
      <c r="AD233" s="153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</row>
    <row r="234" spans="2:41" s="9" customFormat="1" ht="12.75">
      <c r="B234" s="150"/>
      <c r="C234" s="150"/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96"/>
      <c r="V234" s="97"/>
      <c r="W234" s="151"/>
      <c r="X234" s="152"/>
      <c r="Y234" s="152"/>
      <c r="Z234" s="152"/>
      <c r="AA234" s="152"/>
      <c r="AB234" s="152"/>
      <c r="AC234" s="152"/>
      <c r="AD234" s="153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</row>
    <row r="235" spans="2:41" s="9" customFormat="1" ht="12.75">
      <c r="B235" s="150"/>
      <c r="C235" s="150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96"/>
      <c r="V235" s="97"/>
      <c r="W235" s="151"/>
      <c r="X235" s="152"/>
      <c r="Y235" s="152"/>
      <c r="Z235" s="152"/>
      <c r="AA235" s="152"/>
      <c r="AB235" s="152"/>
      <c r="AC235" s="152"/>
      <c r="AD235" s="153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</row>
    <row r="236" spans="2:41" s="9" customFormat="1" ht="12.75">
      <c r="B236" s="150"/>
      <c r="C236" s="150"/>
      <c r="D236" s="150"/>
      <c r="E236" s="150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96"/>
      <c r="V236" s="97"/>
      <c r="W236" s="151"/>
      <c r="X236" s="152"/>
      <c r="Y236" s="152"/>
      <c r="Z236" s="152"/>
      <c r="AA236" s="152"/>
      <c r="AB236" s="152"/>
      <c r="AC236" s="152"/>
      <c r="AD236" s="153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</row>
    <row r="237" spans="2:41" s="9" customFormat="1" ht="12.75">
      <c r="B237" s="150"/>
      <c r="C237" s="150"/>
      <c r="D237" s="150"/>
      <c r="E237" s="150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96"/>
      <c r="V237" s="97"/>
      <c r="W237" s="151"/>
      <c r="X237" s="152"/>
      <c r="Y237" s="152"/>
      <c r="Z237" s="152"/>
      <c r="AA237" s="152"/>
      <c r="AB237" s="152"/>
      <c r="AC237" s="152"/>
      <c r="AD237" s="153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</row>
    <row r="238" spans="2:41" s="9" customFormat="1" ht="12.75">
      <c r="B238" s="150"/>
      <c r="C238" s="150"/>
      <c r="D238" s="150"/>
      <c r="E238" s="150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  <c r="U238" s="96"/>
      <c r="V238" s="97"/>
      <c r="W238" s="151"/>
      <c r="X238" s="152"/>
      <c r="Y238" s="152"/>
      <c r="Z238" s="152"/>
      <c r="AA238" s="152"/>
      <c r="AB238" s="152"/>
      <c r="AC238" s="152"/>
      <c r="AD238" s="153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</row>
    <row r="239" spans="2:41" s="9" customFormat="1" ht="12.75">
      <c r="B239" s="150"/>
      <c r="C239" s="150"/>
      <c r="D239" s="150"/>
      <c r="E239" s="150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96"/>
      <c r="V239" s="97"/>
      <c r="W239" s="151"/>
      <c r="X239" s="152"/>
      <c r="Y239" s="152"/>
      <c r="Z239" s="152"/>
      <c r="AA239" s="152"/>
      <c r="AB239" s="152"/>
      <c r="AC239" s="152"/>
      <c r="AD239" s="153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</row>
    <row r="240" spans="2:41" s="9" customFormat="1" ht="12.75">
      <c r="B240" s="150"/>
      <c r="C240" s="150"/>
      <c r="D240" s="150"/>
      <c r="E240" s="150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96"/>
      <c r="V240" s="97"/>
      <c r="W240" s="151"/>
      <c r="X240" s="152"/>
      <c r="Y240" s="152"/>
      <c r="Z240" s="152"/>
      <c r="AA240" s="152"/>
      <c r="AB240" s="152"/>
      <c r="AC240" s="152"/>
      <c r="AD240" s="153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</row>
    <row r="241" spans="2:41" s="9" customFormat="1" ht="12.75">
      <c r="B241" s="150"/>
      <c r="C241" s="150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96"/>
      <c r="V241" s="97"/>
      <c r="W241" s="151"/>
      <c r="X241" s="152"/>
      <c r="Y241" s="152"/>
      <c r="Z241" s="152"/>
      <c r="AA241" s="152"/>
      <c r="AB241" s="152"/>
      <c r="AC241" s="152"/>
      <c r="AD241" s="153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</row>
    <row r="242" spans="2:41" s="9" customFormat="1" ht="12.75">
      <c r="B242" s="150"/>
      <c r="C242" s="150"/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  <c r="U242" s="96"/>
      <c r="V242" s="97"/>
      <c r="W242" s="151"/>
      <c r="X242" s="152"/>
      <c r="Y242" s="152"/>
      <c r="Z242" s="152"/>
      <c r="AA242" s="152"/>
      <c r="AB242" s="152"/>
      <c r="AC242" s="152"/>
      <c r="AD242" s="153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</row>
    <row r="243" spans="2:41" s="9" customFormat="1" ht="12.75">
      <c r="B243" s="150"/>
      <c r="C243" s="150"/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96"/>
      <c r="V243" s="97"/>
      <c r="W243" s="151"/>
      <c r="X243" s="152"/>
      <c r="Y243" s="152"/>
      <c r="Z243" s="152"/>
      <c r="AA243" s="152"/>
      <c r="AB243" s="152"/>
      <c r="AC243" s="152"/>
      <c r="AD243" s="153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</row>
    <row r="244" spans="2:41" s="9" customFormat="1" ht="12.75">
      <c r="B244" s="150"/>
      <c r="C244" s="150"/>
      <c r="D244" s="150"/>
      <c r="E244" s="150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96"/>
      <c r="V244" s="97"/>
      <c r="W244" s="151"/>
      <c r="X244" s="152"/>
      <c r="Y244" s="152"/>
      <c r="Z244" s="152"/>
      <c r="AA244" s="152"/>
      <c r="AB244" s="152"/>
      <c r="AC244" s="152"/>
      <c r="AD244" s="153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</row>
    <row r="245" spans="2:41" s="9" customFormat="1" ht="12.75">
      <c r="B245" s="150"/>
      <c r="C245" s="150"/>
      <c r="D245" s="150"/>
      <c r="E245" s="150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96"/>
      <c r="V245" s="97"/>
      <c r="W245" s="151"/>
      <c r="X245" s="152"/>
      <c r="Y245" s="152"/>
      <c r="Z245" s="152"/>
      <c r="AA245" s="152"/>
      <c r="AB245" s="152"/>
      <c r="AC245" s="152"/>
      <c r="AD245" s="153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</row>
    <row r="246" spans="2:41" s="9" customFormat="1" ht="12.75">
      <c r="B246" s="150"/>
      <c r="C246" s="150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96"/>
      <c r="V246" s="97"/>
      <c r="W246" s="151"/>
      <c r="X246" s="152"/>
      <c r="Y246" s="152"/>
      <c r="Z246" s="152"/>
      <c r="AA246" s="152"/>
      <c r="AB246" s="152"/>
      <c r="AC246" s="152"/>
      <c r="AD246" s="153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</row>
    <row r="247" spans="2:41" s="9" customFormat="1" ht="12.75">
      <c r="B247" s="150"/>
      <c r="C247" s="150"/>
      <c r="D247" s="150"/>
      <c r="E247" s="150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/>
      <c r="T247" s="150"/>
      <c r="U247" s="96"/>
      <c r="V247" s="97"/>
      <c r="W247" s="151"/>
      <c r="X247" s="152"/>
      <c r="Y247" s="152"/>
      <c r="Z247" s="152"/>
      <c r="AA247" s="152"/>
      <c r="AB247" s="152"/>
      <c r="AC247" s="152"/>
      <c r="AD247" s="153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</row>
    <row r="248" spans="2:41" s="9" customFormat="1" ht="12.75">
      <c r="B248" s="150"/>
      <c r="C248" s="150"/>
      <c r="D248" s="150"/>
      <c r="E248" s="150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96"/>
      <c r="V248" s="97"/>
      <c r="W248" s="151"/>
      <c r="X248" s="152"/>
      <c r="Y248" s="152"/>
      <c r="Z248" s="152"/>
      <c r="AA248" s="152"/>
      <c r="AB248" s="152"/>
      <c r="AC248" s="152"/>
      <c r="AD248" s="153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</row>
    <row r="249" spans="2:41" s="9" customFormat="1" ht="12.75">
      <c r="B249" s="150"/>
      <c r="C249" s="150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96"/>
      <c r="V249" s="97"/>
      <c r="W249" s="151"/>
      <c r="X249" s="152"/>
      <c r="Y249" s="152"/>
      <c r="Z249" s="152"/>
      <c r="AA249" s="152"/>
      <c r="AB249" s="152"/>
      <c r="AC249" s="152"/>
      <c r="AD249" s="153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</row>
    <row r="250" spans="2:41" s="9" customFormat="1" ht="12.75">
      <c r="B250" s="150"/>
      <c r="C250" s="150"/>
      <c r="D250" s="150"/>
      <c r="E250" s="150"/>
      <c r="F250" s="150"/>
      <c r="G250" s="150"/>
      <c r="H250" s="150"/>
      <c r="I250" s="150"/>
      <c r="J250" s="150"/>
      <c r="K250" s="150"/>
      <c r="L250" s="150"/>
      <c r="M250" s="150"/>
      <c r="N250" s="150"/>
      <c r="O250" s="150"/>
      <c r="P250" s="150"/>
      <c r="Q250" s="150"/>
      <c r="R250" s="150"/>
      <c r="S250" s="150"/>
      <c r="T250" s="150"/>
      <c r="U250" s="96"/>
      <c r="V250" s="97"/>
      <c r="W250" s="151"/>
      <c r="X250" s="152"/>
      <c r="Y250" s="152"/>
      <c r="Z250" s="152"/>
      <c r="AA250" s="152"/>
      <c r="AB250" s="152"/>
      <c r="AC250" s="152"/>
      <c r="AD250" s="153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</row>
    <row r="251" spans="2:41" s="9" customFormat="1" ht="12.75">
      <c r="B251" s="150"/>
      <c r="C251" s="150"/>
      <c r="D251" s="150"/>
      <c r="E251" s="150"/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50"/>
      <c r="S251" s="150"/>
      <c r="T251" s="150"/>
      <c r="U251" s="96"/>
      <c r="V251" s="97"/>
      <c r="W251" s="151"/>
      <c r="X251" s="152"/>
      <c r="Y251" s="152"/>
      <c r="Z251" s="152"/>
      <c r="AA251" s="152"/>
      <c r="AB251" s="152"/>
      <c r="AC251" s="152"/>
      <c r="AD251" s="153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</row>
    <row r="252" spans="2:41" s="9" customFormat="1" ht="12.75">
      <c r="B252" s="150"/>
      <c r="C252" s="150"/>
      <c r="D252" s="150"/>
      <c r="E252" s="150"/>
      <c r="F252" s="150"/>
      <c r="G252" s="150"/>
      <c r="H252" s="150"/>
      <c r="I252" s="150"/>
      <c r="J252" s="150"/>
      <c r="K252" s="150"/>
      <c r="L252" s="150"/>
      <c r="M252" s="150"/>
      <c r="N252" s="150"/>
      <c r="O252" s="150"/>
      <c r="P252" s="150"/>
      <c r="Q252" s="150"/>
      <c r="R252" s="150"/>
      <c r="S252" s="150"/>
      <c r="T252" s="150"/>
      <c r="U252" s="96"/>
      <c r="V252" s="97"/>
      <c r="W252" s="151"/>
      <c r="X252" s="152"/>
      <c r="Y252" s="152"/>
      <c r="Z252" s="152"/>
      <c r="AA252" s="152"/>
      <c r="AB252" s="152"/>
      <c r="AC252" s="152"/>
      <c r="AD252" s="153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</row>
    <row r="253" spans="2:41" s="9" customFormat="1" ht="12.75">
      <c r="B253" s="150"/>
      <c r="C253" s="150"/>
      <c r="D253" s="150"/>
      <c r="E253" s="150"/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50"/>
      <c r="S253" s="150"/>
      <c r="T253" s="150"/>
      <c r="U253" s="96"/>
      <c r="V253" s="97"/>
      <c r="W253" s="151"/>
      <c r="X253" s="152"/>
      <c r="Y253" s="152"/>
      <c r="Z253" s="152"/>
      <c r="AA253" s="152"/>
      <c r="AB253" s="152"/>
      <c r="AC253" s="152"/>
      <c r="AD253" s="153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</row>
    <row r="254" spans="2:41" s="9" customFormat="1" ht="12.75">
      <c r="B254" s="150"/>
      <c r="C254" s="150"/>
      <c r="D254" s="150"/>
      <c r="E254" s="150"/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50"/>
      <c r="S254" s="150"/>
      <c r="T254" s="150"/>
      <c r="U254" s="96"/>
      <c r="V254" s="97"/>
      <c r="W254" s="151"/>
      <c r="X254" s="152"/>
      <c r="Y254" s="152"/>
      <c r="Z254" s="152"/>
      <c r="AA254" s="152"/>
      <c r="AB254" s="152"/>
      <c r="AC254" s="152"/>
      <c r="AD254" s="153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</row>
    <row r="255" spans="2:41" s="9" customFormat="1" ht="12.75">
      <c r="B255" s="150"/>
      <c r="C255" s="150"/>
      <c r="D255" s="150"/>
      <c r="E255" s="150"/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50"/>
      <c r="U255" s="96"/>
      <c r="V255" s="97"/>
      <c r="W255" s="151"/>
      <c r="X255" s="152"/>
      <c r="Y255" s="152"/>
      <c r="Z255" s="152"/>
      <c r="AA255" s="152"/>
      <c r="AB255" s="152"/>
      <c r="AC255" s="152"/>
      <c r="AD255" s="153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</row>
    <row r="256" spans="2:41" s="9" customFormat="1" ht="12.75">
      <c r="B256" s="150"/>
      <c r="C256" s="150"/>
      <c r="D256" s="150"/>
      <c r="E256" s="150"/>
      <c r="F256" s="150"/>
      <c r="G256" s="150"/>
      <c r="H256" s="150"/>
      <c r="I256" s="150"/>
      <c r="J256" s="150"/>
      <c r="K256" s="150"/>
      <c r="L256" s="150"/>
      <c r="M256" s="150"/>
      <c r="N256" s="150"/>
      <c r="O256" s="150"/>
      <c r="P256" s="150"/>
      <c r="Q256" s="150"/>
      <c r="R256" s="150"/>
      <c r="S256" s="150"/>
      <c r="T256" s="150"/>
      <c r="U256" s="96"/>
      <c r="V256" s="97"/>
      <c r="W256" s="151"/>
      <c r="X256" s="152"/>
      <c r="Y256" s="152"/>
      <c r="Z256" s="152"/>
      <c r="AA256" s="152"/>
      <c r="AB256" s="152"/>
      <c r="AC256" s="152"/>
      <c r="AD256" s="153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</row>
    <row r="257" spans="2:41" s="9" customFormat="1" ht="12.75">
      <c r="B257" s="150"/>
      <c r="C257" s="150"/>
      <c r="D257" s="150"/>
      <c r="E257" s="150"/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50"/>
      <c r="S257" s="150"/>
      <c r="T257" s="150"/>
      <c r="U257" s="96"/>
      <c r="V257" s="97"/>
      <c r="W257" s="151"/>
      <c r="X257" s="152"/>
      <c r="Y257" s="152"/>
      <c r="Z257" s="152"/>
      <c r="AA257" s="152"/>
      <c r="AB257" s="152"/>
      <c r="AC257" s="152"/>
      <c r="AD257" s="153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</row>
    <row r="258" spans="2:41" s="9" customFormat="1" ht="12.75">
      <c r="B258" s="150"/>
      <c r="C258" s="150"/>
      <c r="D258" s="150"/>
      <c r="E258" s="150"/>
      <c r="F258" s="150"/>
      <c r="G258" s="150"/>
      <c r="H258" s="150"/>
      <c r="I258" s="150"/>
      <c r="J258" s="150"/>
      <c r="K258" s="150"/>
      <c r="L258" s="150"/>
      <c r="M258" s="150"/>
      <c r="N258" s="150"/>
      <c r="O258" s="150"/>
      <c r="P258" s="150"/>
      <c r="Q258" s="150"/>
      <c r="R258" s="150"/>
      <c r="S258" s="150"/>
      <c r="T258" s="150"/>
      <c r="U258" s="96"/>
      <c r="V258" s="97"/>
      <c r="W258" s="151"/>
      <c r="X258" s="152"/>
      <c r="Y258" s="152"/>
      <c r="Z258" s="152"/>
      <c r="AA258" s="152"/>
      <c r="AB258" s="152"/>
      <c r="AC258" s="152"/>
      <c r="AD258" s="153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</row>
    <row r="259" spans="2:41" s="9" customFormat="1" ht="12.75">
      <c r="B259" s="150"/>
      <c r="C259" s="150"/>
      <c r="D259" s="150"/>
      <c r="E259" s="150"/>
      <c r="F259" s="150"/>
      <c r="G259" s="150"/>
      <c r="H259" s="150"/>
      <c r="I259" s="150"/>
      <c r="J259" s="150"/>
      <c r="K259" s="150"/>
      <c r="L259" s="150"/>
      <c r="M259" s="150"/>
      <c r="N259" s="150"/>
      <c r="O259" s="150"/>
      <c r="P259" s="150"/>
      <c r="Q259" s="150"/>
      <c r="R259" s="150"/>
      <c r="S259" s="150"/>
      <c r="T259" s="150"/>
      <c r="U259" s="96"/>
      <c r="V259" s="97"/>
      <c r="W259" s="151"/>
      <c r="X259" s="152"/>
      <c r="Y259" s="152"/>
      <c r="Z259" s="152"/>
      <c r="AA259" s="152"/>
      <c r="AB259" s="152"/>
      <c r="AC259" s="152"/>
      <c r="AD259" s="153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</row>
    <row r="260" spans="2:41" s="9" customFormat="1" ht="12.75">
      <c r="B260" s="150"/>
      <c r="C260" s="150"/>
      <c r="D260" s="150"/>
      <c r="E260" s="150"/>
      <c r="F260" s="150"/>
      <c r="G260" s="150"/>
      <c r="H260" s="150"/>
      <c r="I260" s="150"/>
      <c r="J260" s="150"/>
      <c r="K260" s="150"/>
      <c r="L260" s="150"/>
      <c r="M260" s="150"/>
      <c r="N260" s="150"/>
      <c r="O260" s="150"/>
      <c r="P260" s="150"/>
      <c r="Q260" s="150"/>
      <c r="R260" s="150"/>
      <c r="S260" s="150"/>
      <c r="T260" s="150"/>
      <c r="U260" s="96"/>
      <c r="V260" s="97"/>
      <c r="W260" s="151"/>
      <c r="X260" s="152"/>
      <c r="Y260" s="152"/>
      <c r="Z260" s="152"/>
      <c r="AA260" s="152"/>
      <c r="AB260" s="152"/>
      <c r="AC260" s="152"/>
      <c r="AD260" s="153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</row>
    <row r="261" spans="2:41" s="9" customFormat="1" ht="12.75">
      <c r="B261" s="150"/>
      <c r="C261" s="150"/>
      <c r="D261" s="150"/>
      <c r="E261" s="150"/>
      <c r="F261" s="150"/>
      <c r="G261" s="150"/>
      <c r="H261" s="150"/>
      <c r="I261" s="150"/>
      <c r="J261" s="150"/>
      <c r="K261" s="150"/>
      <c r="L261" s="150"/>
      <c r="M261" s="150"/>
      <c r="N261" s="150"/>
      <c r="O261" s="150"/>
      <c r="P261" s="150"/>
      <c r="Q261" s="150"/>
      <c r="R261" s="150"/>
      <c r="S261" s="150"/>
      <c r="T261" s="150"/>
      <c r="U261" s="96"/>
      <c r="V261" s="97"/>
      <c r="W261" s="151"/>
      <c r="X261" s="152"/>
      <c r="Y261" s="152"/>
      <c r="Z261" s="152"/>
      <c r="AA261" s="152"/>
      <c r="AB261" s="152"/>
      <c r="AC261" s="152"/>
      <c r="AD261" s="153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</row>
    <row r="262" spans="2:41" s="9" customFormat="1" ht="12.75">
      <c r="B262" s="150"/>
      <c r="C262" s="150"/>
      <c r="D262" s="150"/>
      <c r="E262" s="150"/>
      <c r="F262" s="150"/>
      <c r="G262" s="150"/>
      <c r="H262" s="150"/>
      <c r="I262" s="150"/>
      <c r="J262" s="150"/>
      <c r="K262" s="150"/>
      <c r="L262" s="150"/>
      <c r="M262" s="150"/>
      <c r="N262" s="150"/>
      <c r="O262" s="150"/>
      <c r="P262" s="150"/>
      <c r="Q262" s="150"/>
      <c r="R262" s="150"/>
      <c r="S262" s="150"/>
      <c r="T262" s="150"/>
      <c r="U262" s="96"/>
      <c r="V262" s="97"/>
      <c r="W262" s="151"/>
      <c r="X262" s="152"/>
      <c r="Y262" s="152"/>
      <c r="Z262" s="152"/>
      <c r="AA262" s="152"/>
      <c r="AB262" s="152"/>
      <c r="AC262" s="152"/>
      <c r="AD262" s="153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</row>
    <row r="263" spans="2:41" s="9" customFormat="1" ht="12.75">
      <c r="B263" s="150"/>
      <c r="C263" s="150"/>
      <c r="D263" s="150"/>
      <c r="E263" s="150"/>
      <c r="F263" s="150"/>
      <c r="G263" s="150"/>
      <c r="H263" s="150"/>
      <c r="I263" s="150"/>
      <c r="J263" s="150"/>
      <c r="K263" s="150"/>
      <c r="L263" s="150"/>
      <c r="M263" s="150"/>
      <c r="N263" s="150"/>
      <c r="O263" s="150"/>
      <c r="P263" s="150"/>
      <c r="Q263" s="150"/>
      <c r="R263" s="150"/>
      <c r="S263" s="150"/>
      <c r="T263" s="150"/>
      <c r="U263" s="96"/>
      <c r="V263" s="97"/>
      <c r="W263" s="151"/>
      <c r="X263" s="152"/>
      <c r="Y263" s="152"/>
      <c r="Z263" s="152"/>
      <c r="AA263" s="152"/>
      <c r="AB263" s="152"/>
      <c r="AC263" s="152"/>
      <c r="AD263" s="153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</row>
    <row r="264" spans="2:41" s="9" customFormat="1" ht="12.75">
      <c r="B264" s="150"/>
      <c r="C264" s="150"/>
      <c r="D264" s="150"/>
      <c r="E264" s="150"/>
      <c r="F264" s="150"/>
      <c r="G264" s="150"/>
      <c r="H264" s="150"/>
      <c r="I264" s="150"/>
      <c r="J264" s="150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  <c r="U264" s="96"/>
      <c r="V264" s="97"/>
      <c r="W264" s="151"/>
      <c r="X264" s="152"/>
      <c r="Y264" s="152"/>
      <c r="Z264" s="152"/>
      <c r="AA264" s="152"/>
      <c r="AB264" s="152"/>
      <c r="AC264" s="152"/>
      <c r="AD264" s="153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</row>
    <row r="265" spans="2:41" s="9" customFormat="1" ht="12.75">
      <c r="B265" s="150"/>
      <c r="C265" s="150"/>
      <c r="D265" s="150"/>
      <c r="E265" s="150"/>
      <c r="F265" s="150"/>
      <c r="G265" s="150"/>
      <c r="H265" s="150"/>
      <c r="I265" s="150"/>
      <c r="J265" s="150"/>
      <c r="K265" s="150"/>
      <c r="L265" s="150"/>
      <c r="M265" s="150"/>
      <c r="N265" s="150"/>
      <c r="O265" s="150"/>
      <c r="P265" s="150"/>
      <c r="Q265" s="150"/>
      <c r="R265" s="150"/>
      <c r="S265" s="150"/>
      <c r="T265" s="150"/>
      <c r="U265" s="96"/>
      <c r="V265" s="97"/>
      <c r="W265" s="151"/>
      <c r="X265" s="152"/>
      <c r="Y265" s="152"/>
      <c r="Z265" s="152"/>
      <c r="AA265" s="152"/>
      <c r="AB265" s="152"/>
      <c r="AC265" s="152"/>
      <c r="AD265" s="153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</row>
    <row r="266" spans="2:41" s="9" customFormat="1" ht="12.75">
      <c r="B266" s="150"/>
      <c r="C266" s="150"/>
      <c r="D266" s="150"/>
      <c r="E266" s="150"/>
      <c r="F266" s="150"/>
      <c r="G266" s="150"/>
      <c r="H266" s="150"/>
      <c r="I266" s="150"/>
      <c r="J266" s="150"/>
      <c r="K266" s="150"/>
      <c r="L266" s="150"/>
      <c r="M266" s="150"/>
      <c r="N266" s="150"/>
      <c r="O266" s="150"/>
      <c r="P266" s="150"/>
      <c r="Q266" s="150"/>
      <c r="R266" s="150"/>
      <c r="S266" s="150"/>
      <c r="T266" s="150"/>
      <c r="U266" s="96"/>
      <c r="V266" s="97"/>
      <c r="W266" s="151"/>
      <c r="X266" s="152"/>
      <c r="Y266" s="152"/>
      <c r="Z266" s="152"/>
      <c r="AA266" s="152"/>
      <c r="AB266" s="152"/>
      <c r="AC266" s="152"/>
      <c r="AD266" s="153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</row>
    <row r="267" spans="2:41" s="9" customFormat="1" ht="12.75">
      <c r="B267" s="150"/>
      <c r="C267" s="150"/>
      <c r="D267" s="150"/>
      <c r="E267" s="150"/>
      <c r="F267" s="150"/>
      <c r="G267" s="150"/>
      <c r="H267" s="150"/>
      <c r="I267" s="150"/>
      <c r="J267" s="150"/>
      <c r="K267" s="150"/>
      <c r="L267" s="150"/>
      <c r="M267" s="150"/>
      <c r="N267" s="150"/>
      <c r="O267" s="150"/>
      <c r="P267" s="150"/>
      <c r="Q267" s="150"/>
      <c r="R267" s="150"/>
      <c r="S267" s="150"/>
      <c r="T267" s="150"/>
      <c r="U267" s="96"/>
      <c r="V267" s="97"/>
      <c r="W267" s="151"/>
      <c r="X267" s="152"/>
      <c r="Y267" s="152"/>
      <c r="Z267" s="152"/>
      <c r="AA267" s="152"/>
      <c r="AB267" s="152"/>
      <c r="AC267" s="152"/>
      <c r="AD267" s="153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</row>
    <row r="268" spans="2:41" s="9" customFormat="1" ht="12.75">
      <c r="B268" s="150"/>
      <c r="C268" s="150"/>
      <c r="D268" s="150"/>
      <c r="E268" s="150"/>
      <c r="F268" s="150"/>
      <c r="G268" s="150"/>
      <c r="H268" s="150"/>
      <c r="I268" s="150"/>
      <c r="J268" s="150"/>
      <c r="K268" s="150"/>
      <c r="L268" s="150"/>
      <c r="M268" s="150"/>
      <c r="N268" s="150"/>
      <c r="O268" s="150"/>
      <c r="P268" s="150"/>
      <c r="Q268" s="150"/>
      <c r="R268" s="150"/>
      <c r="S268" s="150"/>
      <c r="T268" s="150"/>
      <c r="U268" s="96"/>
      <c r="V268" s="97"/>
      <c r="W268" s="151"/>
      <c r="X268" s="152"/>
      <c r="Y268" s="152"/>
      <c r="Z268" s="152"/>
      <c r="AA268" s="152"/>
      <c r="AB268" s="152"/>
      <c r="AC268" s="152"/>
      <c r="AD268" s="153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</row>
    <row r="269" spans="2:41" s="9" customFormat="1" ht="12.75">
      <c r="B269" s="150"/>
      <c r="C269" s="150"/>
      <c r="D269" s="150"/>
      <c r="E269" s="150"/>
      <c r="F269" s="150"/>
      <c r="G269" s="150"/>
      <c r="H269" s="150"/>
      <c r="I269" s="150"/>
      <c r="J269" s="150"/>
      <c r="K269" s="150"/>
      <c r="L269" s="150"/>
      <c r="M269" s="150"/>
      <c r="N269" s="150"/>
      <c r="O269" s="150"/>
      <c r="P269" s="150"/>
      <c r="Q269" s="150"/>
      <c r="R269" s="150"/>
      <c r="S269" s="150"/>
      <c r="T269" s="150"/>
      <c r="U269" s="96"/>
      <c r="V269" s="97"/>
      <c r="W269" s="151"/>
      <c r="X269" s="152"/>
      <c r="Y269" s="152"/>
      <c r="Z269" s="152"/>
      <c r="AA269" s="152"/>
      <c r="AB269" s="152"/>
      <c r="AC269" s="152"/>
      <c r="AD269" s="153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</row>
    <row r="270" spans="2:41" s="9" customFormat="1" ht="12.75">
      <c r="B270" s="150"/>
      <c r="C270" s="150"/>
      <c r="D270" s="150"/>
      <c r="E270" s="150"/>
      <c r="F270" s="150"/>
      <c r="G270" s="150"/>
      <c r="H270" s="150"/>
      <c r="I270" s="150"/>
      <c r="J270" s="150"/>
      <c r="K270" s="150"/>
      <c r="L270" s="150"/>
      <c r="M270" s="150"/>
      <c r="N270" s="150"/>
      <c r="O270" s="150"/>
      <c r="P270" s="150"/>
      <c r="Q270" s="150"/>
      <c r="R270" s="150"/>
      <c r="S270" s="150"/>
      <c r="T270" s="150"/>
      <c r="U270" s="96"/>
      <c r="V270" s="97"/>
      <c r="W270" s="151"/>
      <c r="X270" s="152"/>
      <c r="Y270" s="152"/>
      <c r="Z270" s="152"/>
      <c r="AA270" s="152"/>
      <c r="AB270" s="152"/>
      <c r="AC270" s="152"/>
      <c r="AD270" s="153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</row>
    <row r="271" spans="2:41" s="9" customFormat="1" ht="12.75">
      <c r="B271" s="150"/>
      <c r="C271" s="150"/>
      <c r="D271" s="150"/>
      <c r="E271" s="150"/>
      <c r="F271" s="150"/>
      <c r="G271" s="150"/>
      <c r="H271" s="150"/>
      <c r="I271" s="150"/>
      <c r="J271" s="150"/>
      <c r="K271" s="150"/>
      <c r="L271" s="150"/>
      <c r="M271" s="150"/>
      <c r="N271" s="150"/>
      <c r="O271" s="150"/>
      <c r="P271" s="150"/>
      <c r="Q271" s="150"/>
      <c r="R271" s="150"/>
      <c r="S271" s="150"/>
      <c r="T271" s="150"/>
      <c r="U271" s="96"/>
      <c r="V271" s="97"/>
      <c r="W271" s="151"/>
      <c r="X271" s="152"/>
      <c r="Y271" s="152"/>
      <c r="Z271" s="152"/>
      <c r="AA271" s="152"/>
      <c r="AB271" s="152"/>
      <c r="AC271" s="152"/>
      <c r="AD271" s="153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</row>
    <row r="272" spans="2:41" s="9" customFormat="1" ht="12.75">
      <c r="B272" s="150"/>
      <c r="C272" s="150"/>
      <c r="D272" s="150"/>
      <c r="E272" s="150"/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  <c r="P272" s="150"/>
      <c r="Q272" s="150"/>
      <c r="R272" s="150"/>
      <c r="S272" s="150"/>
      <c r="T272" s="150"/>
      <c r="U272" s="96"/>
      <c r="V272" s="97"/>
      <c r="W272" s="151"/>
      <c r="X272" s="152"/>
      <c r="Y272" s="152"/>
      <c r="Z272" s="152"/>
      <c r="AA272" s="152"/>
      <c r="AB272" s="152"/>
      <c r="AC272" s="152"/>
      <c r="AD272" s="153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</row>
    <row r="273" spans="2:41" s="9" customFormat="1" ht="12.75">
      <c r="B273" s="150"/>
      <c r="C273" s="150"/>
      <c r="D273" s="150"/>
      <c r="E273" s="150"/>
      <c r="F273" s="150"/>
      <c r="G273" s="150"/>
      <c r="H273" s="150"/>
      <c r="I273" s="150"/>
      <c r="J273" s="150"/>
      <c r="K273" s="150"/>
      <c r="L273" s="150"/>
      <c r="M273" s="150"/>
      <c r="N273" s="150"/>
      <c r="O273" s="150"/>
      <c r="P273" s="150"/>
      <c r="Q273" s="150"/>
      <c r="R273" s="150"/>
      <c r="S273" s="150"/>
      <c r="T273" s="150"/>
      <c r="U273" s="96"/>
      <c r="V273" s="97"/>
      <c r="W273" s="151"/>
      <c r="X273" s="152"/>
      <c r="Y273" s="152"/>
      <c r="Z273" s="152"/>
      <c r="AA273" s="152"/>
      <c r="AB273" s="152"/>
      <c r="AC273" s="152"/>
      <c r="AD273" s="153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</row>
    <row r="274" spans="2:41" s="9" customFormat="1" ht="12.75">
      <c r="B274" s="150"/>
      <c r="C274" s="150"/>
      <c r="D274" s="150"/>
      <c r="E274" s="150"/>
      <c r="F274" s="150"/>
      <c r="G274" s="150"/>
      <c r="H274" s="150"/>
      <c r="I274" s="150"/>
      <c r="J274" s="150"/>
      <c r="K274" s="150"/>
      <c r="L274" s="150"/>
      <c r="M274" s="150"/>
      <c r="N274" s="150"/>
      <c r="O274" s="150"/>
      <c r="P274" s="150"/>
      <c r="Q274" s="150"/>
      <c r="R274" s="150"/>
      <c r="S274" s="150"/>
      <c r="T274" s="150"/>
      <c r="U274" s="96"/>
      <c r="V274" s="97"/>
      <c r="W274" s="151"/>
      <c r="X274" s="152"/>
      <c r="Y274" s="152"/>
      <c r="Z274" s="152"/>
      <c r="AA274" s="152"/>
      <c r="AB274" s="152"/>
      <c r="AC274" s="152"/>
      <c r="AD274" s="153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</row>
    <row r="275" spans="2:41" s="9" customFormat="1" ht="12.75">
      <c r="B275" s="150"/>
      <c r="C275" s="150"/>
      <c r="D275" s="150"/>
      <c r="E275" s="150"/>
      <c r="F275" s="150"/>
      <c r="G275" s="150"/>
      <c r="H275" s="150"/>
      <c r="I275" s="150"/>
      <c r="J275" s="150"/>
      <c r="K275" s="150"/>
      <c r="L275" s="150"/>
      <c r="M275" s="150"/>
      <c r="N275" s="150"/>
      <c r="O275" s="150"/>
      <c r="P275" s="150"/>
      <c r="Q275" s="150"/>
      <c r="R275" s="150"/>
      <c r="S275" s="150"/>
      <c r="T275" s="150"/>
      <c r="U275" s="96"/>
      <c r="V275" s="97"/>
      <c r="W275" s="151"/>
      <c r="X275" s="152"/>
      <c r="Y275" s="152"/>
      <c r="Z275" s="152"/>
      <c r="AA275" s="152"/>
      <c r="AB275" s="152"/>
      <c r="AC275" s="152"/>
      <c r="AD275" s="153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</row>
    <row r="276" spans="2:41" s="9" customFormat="1" ht="12.75">
      <c r="B276" s="150"/>
      <c r="C276" s="150"/>
      <c r="D276" s="150"/>
      <c r="E276" s="150"/>
      <c r="F276" s="150"/>
      <c r="G276" s="150"/>
      <c r="H276" s="150"/>
      <c r="I276" s="150"/>
      <c r="J276" s="150"/>
      <c r="K276" s="150"/>
      <c r="L276" s="150"/>
      <c r="M276" s="150"/>
      <c r="N276" s="150"/>
      <c r="O276" s="150"/>
      <c r="P276" s="150"/>
      <c r="Q276" s="150"/>
      <c r="R276" s="150"/>
      <c r="S276" s="150"/>
      <c r="T276" s="150"/>
      <c r="U276" s="96"/>
      <c r="V276" s="97"/>
      <c r="W276" s="151"/>
      <c r="X276" s="152"/>
      <c r="Y276" s="152"/>
      <c r="Z276" s="152"/>
      <c r="AA276" s="152"/>
      <c r="AB276" s="152"/>
      <c r="AC276" s="152"/>
      <c r="AD276" s="153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</row>
    <row r="277" spans="2:41" s="9" customFormat="1" ht="12.75">
      <c r="B277" s="150"/>
      <c r="C277" s="150"/>
      <c r="D277" s="150"/>
      <c r="E277" s="150"/>
      <c r="F277" s="150"/>
      <c r="G277" s="150"/>
      <c r="H277" s="150"/>
      <c r="I277" s="150"/>
      <c r="J277" s="150"/>
      <c r="K277" s="150"/>
      <c r="L277" s="150"/>
      <c r="M277" s="150"/>
      <c r="N277" s="150"/>
      <c r="O277" s="150"/>
      <c r="P277" s="150"/>
      <c r="Q277" s="150"/>
      <c r="R277" s="150"/>
      <c r="S277" s="150"/>
      <c r="T277" s="150"/>
      <c r="U277" s="96"/>
      <c r="V277" s="97"/>
      <c r="W277" s="151"/>
      <c r="X277" s="152"/>
      <c r="Y277" s="152"/>
      <c r="Z277" s="152"/>
      <c r="AA277" s="152"/>
      <c r="AB277" s="152"/>
      <c r="AC277" s="152"/>
      <c r="AD277" s="153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</row>
    <row r="278" spans="2:41" s="9" customFormat="1" ht="12.75">
      <c r="B278" s="150"/>
      <c r="C278" s="150"/>
      <c r="D278" s="150"/>
      <c r="E278" s="150"/>
      <c r="F278" s="150"/>
      <c r="G278" s="150"/>
      <c r="H278" s="150"/>
      <c r="I278" s="150"/>
      <c r="J278" s="150"/>
      <c r="K278" s="150"/>
      <c r="L278" s="150"/>
      <c r="M278" s="150"/>
      <c r="N278" s="150"/>
      <c r="O278" s="150"/>
      <c r="P278" s="150"/>
      <c r="Q278" s="150"/>
      <c r="R278" s="150"/>
      <c r="S278" s="150"/>
      <c r="T278" s="150"/>
      <c r="U278" s="96"/>
      <c r="V278" s="97"/>
      <c r="W278" s="151"/>
      <c r="X278" s="152"/>
      <c r="Y278" s="152"/>
      <c r="Z278" s="152"/>
      <c r="AA278" s="152"/>
      <c r="AB278" s="152"/>
      <c r="AC278" s="152"/>
      <c r="AD278" s="153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</row>
    <row r="279" spans="2:41" s="9" customFormat="1" ht="12.75">
      <c r="B279" s="150"/>
      <c r="C279" s="150"/>
      <c r="D279" s="150"/>
      <c r="E279" s="150"/>
      <c r="F279" s="150"/>
      <c r="G279" s="150"/>
      <c r="H279" s="150"/>
      <c r="I279" s="150"/>
      <c r="J279" s="150"/>
      <c r="K279" s="150"/>
      <c r="L279" s="150"/>
      <c r="M279" s="150"/>
      <c r="N279" s="150"/>
      <c r="O279" s="150"/>
      <c r="P279" s="150"/>
      <c r="Q279" s="150"/>
      <c r="R279" s="150"/>
      <c r="S279" s="150"/>
      <c r="T279" s="150"/>
      <c r="U279" s="96"/>
      <c r="V279" s="97"/>
      <c r="W279" s="151"/>
      <c r="X279" s="152"/>
      <c r="Y279" s="152"/>
      <c r="Z279" s="152"/>
      <c r="AA279" s="152"/>
      <c r="AB279" s="152"/>
      <c r="AC279" s="152"/>
      <c r="AD279" s="153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</row>
    <row r="280" spans="2:41" s="9" customFormat="1" ht="12.75">
      <c r="B280" s="150"/>
      <c r="C280" s="150"/>
      <c r="D280" s="150"/>
      <c r="E280" s="150"/>
      <c r="F280" s="150"/>
      <c r="G280" s="150"/>
      <c r="H280" s="150"/>
      <c r="I280" s="150"/>
      <c r="J280" s="150"/>
      <c r="K280" s="150"/>
      <c r="L280" s="150"/>
      <c r="M280" s="150"/>
      <c r="N280" s="150"/>
      <c r="O280" s="150"/>
      <c r="P280" s="150"/>
      <c r="Q280" s="150"/>
      <c r="R280" s="150"/>
      <c r="S280" s="150"/>
      <c r="T280" s="150"/>
      <c r="U280" s="96"/>
      <c r="V280" s="97"/>
      <c r="W280" s="151"/>
      <c r="X280" s="152"/>
      <c r="Y280" s="152"/>
      <c r="Z280" s="152"/>
      <c r="AA280" s="152"/>
      <c r="AB280" s="152"/>
      <c r="AC280" s="152"/>
      <c r="AD280" s="153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</row>
    <row r="281" spans="2:41" s="9" customFormat="1" ht="12.75">
      <c r="B281" s="150"/>
      <c r="C281" s="150"/>
      <c r="D281" s="150"/>
      <c r="E281" s="150"/>
      <c r="F281" s="150"/>
      <c r="G281" s="150"/>
      <c r="H281" s="150"/>
      <c r="I281" s="150"/>
      <c r="J281" s="150"/>
      <c r="K281" s="150"/>
      <c r="L281" s="150"/>
      <c r="M281" s="150"/>
      <c r="N281" s="150"/>
      <c r="O281" s="150"/>
      <c r="P281" s="150"/>
      <c r="Q281" s="150"/>
      <c r="R281" s="150"/>
      <c r="S281" s="150"/>
      <c r="T281" s="150"/>
      <c r="U281" s="96"/>
      <c r="V281" s="97"/>
      <c r="W281" s="151"/>
      <c r="X281" s="152"/>
      <c r="Y281" s="152"/>
      <c r="Z281" s="152"/>
      <c r="AA281" s="152"/>
      <c r="AB281" s="152"/>
      <c r="AC281" s="152"/>
      <c r="AD281" s="153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</row>
    <row r="282" spans="2:41" s="9" customFormat="1" ht="12.75">
      <c r="B282" s="150"/>
      <c r="C282" s="150"/>
      <c r="D282" s="150"/>
      <c r="E282" s="150"/>
      <c r="F282" s="150"/>
      <c r="G282" s="150"/>
      <c r="H282" s="150"/>
      <c r="I282" s="150"/>
      <c r="J282" s="150"/>
      <c r="K282" s="150"/>
      <c r="L282" s="150"/>
      <c r="M282" s="150"/>
      <c r="N282" s="150"/>
      <c r="O282" s="150"/>
      <c r="P282" s="150"/>
      <c r="Q282" s="150"/>
      <c r="R282" s="150"/>
      <c r="S282" s="150"/>
      <c r="T282" s="150"/>
      <c r="U282" s="96"/>
      <c r="V282" s="97"/>
      <c r="W282" s="151"/>
      <c r="X282" s="152"/>
      <c r="Y282" s="152"/>
      <c r="Z282" s="152"/>
      <c r="AA282" s="152"/>
      <c r="AB282" s="152"/>
      <c r="AC282" s="152"/>
      <c r="AD282" s="153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</row>
    <row r="283" spans="2:41" s="9" customFormat="1" ht="12.75">
      <c r="B283" s="150"/>
      <c r="C283" s="150"/>
      <c r="D283" s="150"/>
      <c r="E283" s="150"/>
      <c r="F283" s="150"/>
      <c r="G283" s="150"/>
      <c r="H283" s="150"/>
      <c r="I283" s="150"/>
      <c r="J283" s="150"/>
      <c r="K283" s="150"/>
      <c r="L283" s="150"/>
      <c r="M283" s="150"/>
      <c r="N283" s="150"/>
      <c r="O283" s="150"/>
      <c r="P283" s="150"/>
      <c r="Q283" s="150"/>
      <c r="R283" s="150"/>
      <c r="S283" s="150"/>
      <c r="T283" s="150"/>
      <c r="U283" s="96"/>
      <c r="V283" s="97"/>
      <c r="W283" s="151"/>
      <c r="X283" s="152"/>
      <c r="Y283" s="152"/>
      <c r="Z283" s="152"/>
      <c r="AA283" s="152"/>
      <c r="AB283" s="152"/>
      <c r="AC283" s="152"/>
      <c r="AD283" s="153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</row>
    <row r="284" spans="2:41" s="9" customFormat="1" ht="12.75">
      <c r="B284" s="150"/>
      <c r="C284" s="150"/>
      <c r="D284" s="150"/>
      <c r="E284" s="150"/>
      <c r="F284" s="150"/>
      <c r="G284" s="150"/>
      <c r="H284" s="150"/>
      <c r="I284" s="150"/>
      <c r="J284" s="150"/>
      <c r="K284" s="150"/>
      <c r="L284" s="150"/>
      <c r="M284" s="150"/>
      <c r="N284" s="150"/>
      <c r="O284" s="150"/>
      <c r="P284" s="150"/>
      <c r="Q284" s="150"/>
      <c r="R284" s="150"/>
      <c r="S284" s="150"/>
      <c r="T284" s="150"/>
      <c r="U284" s="96"/>
      <c r="V284" s="97"/>
      <c r="W284" s="151"/>
      <c r="X284" s="152"/>
      <c r="Y284" s="152"/>
      <c r="Z284" s="152"/>
      <c r="AA284" s="152"/>
      <c r="AB284" s="152"/>
      <c r="AC284" s="152"/>
      <c r="AD284" s="153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</row>
    <row r="285" spans="2:41" s="9" customFormat="1" ht="12.75">
      <c r="B285" s="150"/>
      <c r="C285" s="150"/>
      <c r="D285" s="150"/>
      <c r="E285" s="150"/>
      <c r="F285" s="150"/>
      <c r="G285" s="150"/>
      <c r="H285" s="150"/>
      <c r="I285" s="150"/>
      <c r="J285" s="150"/>
      <c r="K285" s="150"/>
      <c r="L285" s="150"/>
      <c r="M285" s="150"/>
      <c r="N285" s="150"/>
      <c r="O285" s="150"/>
      <c r="P285" s="150"/>
      <c r="Q285" s="150"/>
      <c r="R285" s="150"/>
      <c r="S285" s="150"/>
      <c r="T285" s="150"/>
      <c r="U285" s="96"/>
      <c r="V285" s="97"/>
      <c r="W285" s="151"/>
      <c r="X285" s="152"/>
      <c r="Y285" s="152"/>
      <c r="Z285" s="152"/>
      <c r="AA285" s="152"/>
      <c r="AB285" s="152"/>
      <c r="AC285" s="152"/>
      <c r="AD285" s="153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</row>
    <row r="286" spans="2:41" s="9" customFormat="1" ht="12.75">
      <c r="B286" s="150"/>
      <c r="C286" s="150"/>
      <c r="D286" s="150"/>
      <c r="E286" s="150"/>
      <c r="F286" s="150"/>
      <c r="G286" s="150"/>
      <c r="H286" s="150"/>
      <c r="I286" s="150"/>
      <c r="J286" s="150"/>
      <c r="K286" s="150"/>
      <c r="L286" s="150"/>
      <c r="M286" s="150"/>
      <c r="N286" s="150"/>
      <c r="O286" s="150"/>
      <c r="P286" s="150"/>
      <c r="Q286" s="150"/>
      <c r="R286" s="150"/>
      <c r="S286" s="150"/>
      <c r="T286" s="150"/>
      <c r="U286" s="96"/>
      <c r="V286" s="97"/>
      <c r="W286" s="151"/>
      <c r="X286" s="152"/>
      <c r="Y286" s="152"/>
      <c r="Z286" s="152"/>
      <c r="AA286" s="152"/>
      <c r="AB286" s="152"/>
      <c r="AC286" s="152"/>
      <c r="AD286" s="153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</row>
    <row r="287" spans="2:41" s="9" customFormat="1" ht="12.75">
      <c r="B287" s="150"/>
      <c r="C287" s="150"/>
      <c r="D287" s="150"/>
      <c r="E287" s="150"/>
      <c r="F287" s="150"/>
      <c r="G287" s="150"/>
      <c r="H287" s="150"/>
      <c r="I287" s="150"/>
      <c r="J287" s="150"/>
      <c r="K287" s="150"/>
      <c r="L287" s="150"/>
      <c r="M287" s="150"/>
      <c r="N287" s="150"/>
      <c r="O287" s="150"/>
      <c r="P287" s="150"/>
      <c r="Q287" s="150"/>
      <c r="R287" s="150"/>
      <c r="S287" s="150"/>
      <c r="T287" s="150"/>
      <c r="U287" s="96"/>
      <c r="V287" s="97"/>
      <c r="W287" s="151"/>
      <c r="X287" s="152"/>
      <c r="Y287" s="152"/>
      <c r="Z287" s="152"/>
      <c r="AA287" s="152"/>
      <c r="AB287" s="152"/>
      <c r="AC287" s="152"/>
      <c r="AD287" s="153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</row>
    <row r="288" spans="2:41" s="9" customFormat="1" ht="12.75">
      <c r="B288" s="150"/>
      <c r="C288" s="150"/>
      <c r="D288" s="150"/>
      <c r="E288" s="150"/>
      <c r="F288" s="150"/>
      <c r="G288" s="150"/>
      <c r="H288" s="150"/>
      <c r="I288" s="150"/>
      <c r="J288" s="150"/>
      <c r="K288" s="150"/>
      <c r="L288" s="150"/>
      <c r="M288" s="150"/>
      <c r="N288" s="150"/>
      <c r="O288" s="150"/>
      <c r="P288" s="150"/>
      <c r="Q288" s="150"/>
      <c r="R288" s="150"/>
      <c r="S288" s="150"/>
      <c r="T288" s="150"/>
      <c r="U288" s="96"/>
      <c r="V288" s="97"/>
      <c r="W288" s="151"/>
      <c r="X288" s="152"/>
      <c r="Y288" s="152"/>
      <c r="Z288" s="152"/>
      <c r="AA288" s="152"/>
      <c r="AB288" s="152"/>
      <c r="AC288" s="152"/>
      <c r="AD288" s="153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</row>
    <row r="289" spans="2:41" s="9" customFormat="1" ht="12.75">
      <c r="B289" s="150"/>
      <c r="C289" s="150"/>
      <c r="D289" s="150"/>
      <c r="E289" s="150"/>
      <c r="F289" s="150"/>
      <c r="G289" s="150"/>
      <c r="H289" s="150"/>
      <c r="I289" s="150"/>
      <c r="J289" s="150"/>
      <c r="K289" s="150"/>
      <c r="L289" s="150"/>
      <c r="M289" s="150"/>
      <c r="N289" s="150"/>
      <c r="O289" s="150"/>
      <c r="P289" s="150"/>
      <c r="Q289" s="150"/>
      <c r="R289" s="150"/>
      <c r="S289" s="150"/>
      <c r="T289" s="150"/>
      <c r="U289" s="96"/>
      <c r="V289" s="97"/>
      <c r="W289" s="151"/>
      <c r="X289" s="152"/>
      <c r="Y289" s="152"/>
      <c r="Z289" s="152"/>
      <c r="AA289" s="152"/>
      <c r="AB289" s="152"/>
      <c r="AC289" s="152"/>
      <c r="AD289" s="153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</row>
    <row r="290" spans="2:41" s="9" customFormat="1" ht="12.75">
      <c r="B290" s="150"/>
      <c r="C290" s="150"/>
      <c r="D290" s="150"/>
      <c r="E290" s="150"/>
      <c r="F290" s="150"/>
      <c r="G290" s="150"/>
      <c r="H290" s="150"/>
      <c r="I290" s="150"/>
      <c r="J290" s="150"/>
      <c r="K290" s="150"/>
      <c r="L290" s="150"/>
      <c r="M290" s="150"/>
      <c r="N290" s="150"/>
      <c r="O290" s="150"/>
      <c r="P290" s="150"/>
      <c r="Q290" s="150"/>
      <c r="R290" s="150"/>
      <c r="S290" s="150"/>
      <c r="T290" s="150"/>
      <c r="U290" s="96"/>
      <c r="V290" s="97"/>
      <c r="W290" s="151"/>
      <c r="X290" s="152"/>
      <c r="Y290" s="152"/>
      <c r="Z290" s="152"/>
      <c r="AA290" s="152"/>
      <c r="AB290" s="152"/>
      <c r="AC290" s="152"/>
      <c r="AD290" s="153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</row>
    <row r="291" spans="2:41" s="9" customFormat="1" ht="12.75">
      <c r="B291" s="150"/>
      <c r="C291" s="150"/>
      <c r="D291" s="150"/>
      <c r="E291" s="150"/>
      <c r="F291" s="150"/>
      <c r="G291" s="150"/>
      <c r="H291" s="150"/>
      <c r="I291" s="150"/>
      <c r="J291" s="150"/>
      <c r="K291" s="150"/>
      <c r="L291" s="150"/>
      <c r="M291" s="150"/>
      <c r="N291" s="150"/>
      <c r="O291" s="150"/>
      <c r="P291" s="150"/>
      <c r="Q291" s="150"/>
      <c r="R291" s="150"/>
      <c r="S291" s="150"/>
      <c r="T291" s="150"/>
      <c r="U291" s="96"/>
      <c r="V291" s="97"/>
      <c r="W291" s="151"/>
      <c r="X291" s="152"/>
      <c r="Y291" s="152"/>
      <c r="Z291" s="152"/>
      <c r="AA291" s="152"/>
      <c r="AB291" s="152"/>
      <c r="AC291" s="152"/>
      <c r="AD291" s="153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</row>
    <row r="292" spans="2:41" s="9" customFormat="1" ht="12.75">
      <c r="B292" s="150"/>
      <c r="C292" s="150"/>
      <c r="D292" s="150"/>
      <c r="E292" s="150"/>
      <c r="F292" s="150"/>
      <c r="G292" s="150"/>
      <c r="H292" s="150"/>
      <c r="I292" s="150"/>
      <c r="J292" s="150"/>
      <c r="K292" s="150"/>
      <c r="L292" s="150"/>
      <c r="M292" s="150"/>
      <c r="N292" s="150"/>
      <c r="O292" s="150"/>
      <c r="P292" s="150"/>
      <c r="Q292" s="150"/>
      <c r="R292" s="150"/>
      <c r="S292" s="150"/>
      <c r="T292" s="150"/>
      <c r="U292" s="96"/>
      <c r="V292" s="97"/>
      <c r="W292" s="151"/>
      <c r="X292" s="152"/>
      <c r="Y292" s="152"/>
      <c r="Z292" s="152"/>
      <c r="AA292" s="152"/>
      <c r="AB292" s="152"/>
      <c r="AC292" s="152"/>
      <c r="AD292" s="153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</row>
    <row r="293" spans="2:41" s="9" customFormat="1" ht="12.75">
      <c r="B293" s="150"/>
      <c r="C293" s="150"/>
      <c r="D293" s="150"/>
      <c r="E293" s="150"/>
      <c r="F293" s="150"/>
      <c r="G293" s="150"/>
      <c r="H293" s="150"/>
      <c r="I293" s="150"/>
      <c r="J293" s="150"/>
      <c r="K293" s="150"/>
      <c r="L293" s="150"/>
      <c r="M293" s="150"/>
      <c r="N293" s="150"/>
      <c r="O293" s="150"/>
      <c r="P293" s="150"/>
      <c r="Q293" s="150"/>
      <c r="R293" s="150"/>
      <c r="S293" s="150"/>
      <c r="T293" s="150"/>
      <c r="U293" s="96"/>
      <c r="V293" s="97"/>
      <c r="W293" s="151"/>
      <c r="X293" s="152"/>
      <c r="Y293" s="152"/>
      <c r="Z293" s="152"/>
      <c r="AA293" s="152"/>
      <c r="AB293" s="152"/>
      <c r="AC293" s="152"/>
      <c r="AD293" s="153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</row>
    <row r="294" spans="2:41" s="9" customFormat="1" ht="12.75">
      <c r="B294" s="150"/>
      <c r="C294" s="150"/>
      <c r="D294" s="150"/>
      <c r="E294" s="150"/>
      <c r="F294" s="150"/>
      <c r="G294" s="150"/>
      <c r="H294" s="150"/>
      <c r="I294" s="150"/>
      <c r="J294" s="150"/>
      <c r="K294" s="150"/>
      <c r="L294" s="150"/>
      <c r="M294" s="150"/>
      <c r="N294" s="150"/>
      <c r="O294" s="150"/>
      <c r="P294" s="150"/>
      <c r="Q294" s="150"/>
      <c r="R294" s="150"/>
      <c r="S294" s="150"/>
      <c r="T294" s="150"/>
      <c r="U294" s="96"/>
      <c r="V294" s="97"/>
      <c r="W294" s="151"/>
      <c r="X294" s="152"/>
      <c r="Y294" s="152"/>
      <c r="Z294" s="152"/>
      <c r="AA294" s="152"/>
      <c r="AB294" s="152"/>
      <c r="AC294" s="152"/>
      <c r="AD294" s="153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</row>
    <row r="295" spans="2:41" s="9" customFormat="1" ht="12.75">
      <c r="B295" s="150"/>
      <c r="C295" s="150"/>
      <c r="D295" s="150"/>
      <c r="E295" s="150"/>
      <c r="F295" s="150"/>
      <c r="G295" s="150"/>
      <c r="H295" s="150"/>
      <c r="I295" s="150"/>
      <c r="J295" s="150"/>
      <c r="K295" s="150"/>
      <c r="L295" s="150"/>
      <c r="M295" s="150"/>
      <c r="N295" s="150"/>
      <c r="O295" s="150"/>
      <c r="P295" s="150"/>
      <c r="Q295" s="150"/>
      <c r="R295" s="150"/>
      <c r="S295" s="150"/>
      <c r="T295" s="150"/>
      <c r="U295" s="96"/>
      <c r="V295" s="97"/>
      <c r="W295" s="151"/>
      <c r="X295" s="152"/>
      <c r="Y295" s="152"/>
      <c r="Z295" s="152"/>
      <c r="AA295" s="152"/>
      <c r="AB295" s="152"/>
      <c r="AC295" s="152"/>
      <c r="AD295" s="153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</row>
    <row r="296" spans="2:41" s="9" customFormat="1" ht="12.75">
      <c r="B296" s="150"/>
      <c r="C296" s="150"/>
      <c r="D296" s="150"/>
      <c r="E296" s="150"/>
      <c r="F296" s="150"/>
      <c r="G296" s="150"/>
      <c r="H296" s="150"/>
      <c r="I296" s="150"/>
      <c r="J296" s="150"/>
      <c r="K296" s="150"/>
      <c r="L296" s="150"/>
      <c r="M296" s="150"/>
      <c r="N296" s="150"/>
      <c r="O296" s="150"/>
      <c r="P296" s="150"/>
      <c r="Q296" s="150"/>
      <c r="R296" s="150"/>
      <c r="S296" s="150"/>
      <c r="T296" s="150"/>
      <c r="U296" s="96"/>
      <c r="V296" s="97"/>
      <c r="W296" s="151"/>
      <c r="X296" s="152"/>
      <c r="Y296" s="152"/>
      <c r="Z296" s="152"/>
      <c r="AA296" s="152"/>
      <c r="AB296" s="152"/>
      <c r="AC296" s="152"/>
      <c r="AD296" s="153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</row>
    <row r="297" spans="2:41" s="9" customFormat="1" ht="12.75">
      <c r="B297" s="150"/>
      <c r="C297" s="150"/>
      <c r="D297" s="150"/>
      <c r="E297" s="150"/>
      <c r="F297" s="150"/>
      <c r="G297" s="150"/>
      <c r="H297" s="150"/>
      <c r="I297" s="150"/>
      <c r="J297" s="150"/>
      <c r="K297" s="150"/>
      <c r="L297" s="150"/>
      <c r="M297" s="150"/>
      <c r="N297" s="150"/>
      <c r="O297" s="150"/>
      <c r="P297" s="150"/>
      <c r="Q297" s="150"/>
      <c r="R297" s="150"/>
      <c r="S297" s="150"/>
      <c r="T297" s="150"/>
      <c r="U297" s="96"/>
      <c r="V297" s="97"/>
      <c r="W297" s="151"/>
      <c r="X297" s="152"/>
      <c r="Y297" s="152"/>
      <c r="Z297" s="152"/>
      <c r="AA297" s="152"/>
      <c r="AB297" s="152"/>
      <c r="AC297" s="152"/>
      <c r="AD297" s="153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</row>
    <row r="298" spans="2:41" s="9" customFormat="1" ht="12.75">
      <c r="B298" s="150"/>
      <c r="C298" s="150"/>
      <c r="D298" s="150"/>
      <c r="E298" s="150"/>
      <c r="F298" s="150"/>
      <c r="G298" s="150"/>
      <c r="H298" s="150"/>
      <c r="I298" s="150"/>
      <c r="J298" s="150"/>
      <c r="K298" s="150"/>
      <c r="L298" s="150"/>
      <c r="M298" s="150"/>
      <c r="N298" s="150"/>
      <c r="O298" s="150"/>
      <c r="P298" s="150"/>
      <c r="Q298" s="150"/>
      <c r="R298" s="150"/>
      <c r="S298" s="150"/>
      <c r="T298" s="150"/>
      <c r="U298" s="96"/>
      <c r="V298" s="97"/>
      <c r="W298" s="151"/>
      <c r="X298" s="152"/>
      <c r="Y298" s="152"/>
      <c r="Z298" s="152"/>
      <c r="AA298" s="152"/>
      <c r="AB298" s="152"/>
      <c r="AC298" s="152"/>
      <c r="AD298" s="153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</row>
    <row r="299" spans="2:41" s="9" customFormat="1" ht="12.75">
      <c r="B299" s="150"/>
      <c r="C299" s="150"/>
      <c r="D299" s="150"/>
      <c r="E299" s="150"/>
      <c r="F299" s="150"/>
      <c r="G299" s="150"/>
      <c r="H299" s="150"/>
      <c r="I299" s="150"/>
      <c r="J299" s="150"/>
      <c r="K299" s="150"/>
      <c r="L299" s="150"/>
      <c r="M299" s="150"/>
      <c r="N299" s="150"/>
      <c r="O299" s="150"/>
      <c r="P299" s="150"/>
      <c r="Q299" s="150"/>
      <c r="R299" s="150"/>
      <c r="S299" s="150"/>
      <c r="T299" s="150"/>
      <c r="U299" s="96"/>
      <c r="V299" s="97"/>
      <c r="W299" s="151"/>
      <c r="X299" s="152"/>
      <c r="Y299" s="152"/>
      <c r="Z299" s="152"/>
      <c r="AA299" s="152"/>
      <c r="AB299" s="152"/>
      <c r="AC299" s="152"/>
      <c r="AD299" s="153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</row>
    <row r="300" spans="2:41" s="9" customFormat="1" ht="12.75">
      <c r="B300" s="150"/>
      <c r="C300" s="150"/>
      <c r="D300" s="150"/>
      <c r="E300" s="150"/>
      <c r="F300" s="150"/>
      <c r="G300" s="150"/>
      <c r="H300" s="150"/>
      <c r="I300" s="150"/>
      <c r="J300" s="150"/>
      <c r="K300" s="150"/>
      <c r="L300" s="150"/>
      <c r="M300" s="150"/>
      <c r="N300" s="150"/>
      <c r="O300" s="150"/>
      <c r="P300" s="150"/>
      <c r="Q300" s="150"/>
      <c r="R300" s="150"/>
      <c r="S300" s="150"/>
      <c r="T300" s="150"/>
      <c r="U300" s="96"/>
      <c r="V300" s="97"/>
      <c r="W300" s="151"/>
      <c r="X300" s="152"/>
      <c r="Y300" s="152"/>
      <c r="Z300" s="152"/>
      <c r="AA300" s="152"/>
      <c r="AB300" s="152"/>
      <c r="AC300" s="152"/>
      <c r="AD300" s="153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</row>
    <row r="301" spans="2:41" s="9" customFormat="1" ht="12.75">
      <c r="B301" s="150"/>
      <c r="C301" s="150"/>
      <c r="D301" s="150"/>
      <c r="E301" s="150"/>
      <c r="F301" s="150"/>
      <c r="G301" s="150"/>
      <c r="H301" s="150"/>
      <c r="I301" s="150"/>
      <c r="J301" s="150"/>
      <c r="K301" s="150"/>
      <c r="L301" s="150"/>
      <c r="M301" s="150"/>
      <c r="N301" s="150"/>
      <c r="O301" s="150"/>
      <c r="P301" s="150"/>
      <c r="Q301" s="150"/>
      <c r="R301" s="150"/>
      <c r="S301" s="150"/>
      <c r="T301" s="150"/>
      <c r="U301" s="96"/>
      <c r="V301" s="97"/>
      <c r="W301" s="151"/>
      <c r="X301" s="152"/>
      <c r="Y301" s="152"/>
      <c r="Z301" s="152"/>
      <c r="AA301" s="152"/>
      <c r="AB301" s="152"/>
      <c r="AC301" s="152"/>
      <c r="AD301" s="153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</row>
    <row r="302" spans="2:41" s="9" customFormat="1" ht="12.75">
      <c r="B302" s="150"/>
      <c r="C302" s="150"/>
      <c r="D302" s="150"/>
      <c r="E302" s="150"/>
      <c r="F302" s="150"/>
      <c r="G302" s="150"/>
      <c r="H302" s="150"/>
      <c r="I302" s="150"/>
      <c r="J302" s="150"/>
      <c r="K302" s="150"/>
      <c r="L302" s="150"/>
      <c r="M302" s="150"/>
      <c r="N302" s="150"/>
      <c r="O302" s="150"/>
      <c r="P302" s="150"/>
      <c r="Q302" s="150"/>
      <c r="R302" s="150"/>
      <c r="S302" s="150"/>
      <c r="T302" s="150"/>
      <c r="U302" s="96"/>
      <c r="V302" s="97"/>
      <c r="W302" s="151"/>
      <c r="X302" s="152"/>
      <c r="Y302" s="152"/>
      <c r="Z302" s="152"/>
      <c r="AA302" s="152"/>
      <c r="AB302" s="152"/>
      <c r="AC302" s="152"/>
      <c r="AD302" s="153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</row>
    <row r="303" spans="2:41" s="9" customFormat="1" ht="12.75">
      <c r="B303" s="150"/>
      <c r="C303" s="150"/>
      <c r="D303" s="150"/>
      <c r="E303" s="150"/>
      <c r="F303" s="150"/>
      <c r="G303" s="150"/>
      <c r="H303" s="150"/>
      <c r="I303" s="150"/>
      <c r="J303" s="150"/>
      <c r="K303" s="150"/>
      <c r="L303" s="150"/>
      <c r="M303" s="150"/>
      <c r="N303" s="150"/>
      <c r="O303" s="150"/>
      <c r="P303" s="150"/>
      <c r="Q303" s="150"/>
      <c r="R303" s="150"/>
      <c r="S303" s="150"/>
      <c r="T303" s="150"/>
      <c r="U303" s="96"/>
      <c r="V303" s="97"/>
      <c r="W303" s="151"/>
      <c r="X303" s="152"/>
      <c r="Y303" s="152"/>
      <c r="Z303" s="152"/>
      <c r="AA303" s="152"/>
      <c r="AB303" s="152"/>
      <c r="AC303" s="152"/>
      <c r="AD303" s="153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</row>
    <row r="304" spans="2:41" s="9" customFormat="1" ht="12.75">
      <c r="B304" s="150"/>
      <c r="C304" s="150"/>
      <c r="D304" s="150"/>
      <c r="E304" s="150"/>
      <c r="F304" s="150"/>
      <c r="G304" s="150"/>
      <c r="H304" s="150"/>
      <c r="I304" s="150"/>
      <c r="J304" s="150"/>
      <c r="K304" s="150"/>
      <c r="L304" s="150"/>
      <c r="M304" s="150"/>
      <c r="N304" s="150"/>
      <c r="O304" s="150"/>
      <c r="P304" s="150"/>
      <c r="Q304" s="150"/>
      <c r="R304" s="150"/>
      <c r="S304" s="150"/>
      <c r="T304" s="150"/>
      <c r="U304" s="96"/>
      <c r="V304" s="97"/>
      <c r="W304" s="151"/>
      <c r="X304" s="152"/>
      <c r="Y304" s="152"/>
      <c r="Z304" s="152"/>
      <c r="AA304" s="152"/>
      <c r="AB304" s="152"/>
      <c r="AC304" s="152"/>
      <c r="AD304" s="153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</row>
    <row r="305" spans="2:41" s="9" customFormat="1" ht="12.75">
      <c r="B305" s="150"/>
      <c r="C305" s="150"/>
      <c r="D305" s="150"/>
      <c r="E305" s="150"/>
      <c r="F305" s="150"/>
      <c r="G305" s="150"/>
      <c r="H305" s="150"/>
      <c r="I305" s="150"/>
      <c r="J305" s="150"/>
      <c r="K305" s="150"/>
      <c r="L305" s="150"/>
      <c r="M305" s="150"/>
      <c r="N305" s="150"/>
      <c r="O305" s="150"/>
      <c r="P305" s="150"/>
      <c r="Q305" s="150"/>
      <c r="R305" s="150"/>
      <c r="S305" s="150"/>
      <c r="T305" s="150"/>
      <c r="U305" s="96"/>
      <c r="V305" s="97"/>
      <c r="W305" s="151"/>
      <c r="X305" s="152"/>
      <c r="Y305" s="152"/>
      <c r="Z305" s="152"/>
      <c r="AA305" s="152"/>
      <c r="AB305" s="152"/>
      <c r="AC305" s="152"/>
      <c r="AD305" s="153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</row>
    <row r="306" spans="2:41" s="9" customFormat="1" ht="12.75">
      <c r="B306" s="150"/>
      <c r="C306" s="150"/>
      <c r="D306" s="150"/>
      <c r="E306" s="150"/>
      <c r="F306" s="150"/>
      <c r="G306" s="150"/>
      <c r="H306" s="150"/>
      <c r="I306" s="150"/>
      <c r="J306" s="150"/>
      <c r="K306" s="150"/>
      <c r="L306" s="150"/>
      <c r="M306" s="150"/>
      <c r="N306" s="150"/>
      <c r="O306" s="150"/>
      <c r="P306" s="150"/>
      <c r="Q306" s="150"/>
      <c r="R306" s="150"/>
      <c r="S306" s="150"/>
      <c r="T306" s="150"/>
      <c r="U306" s="96"/>
      <c r="V306" s="97"/>
      <c r="W306" s="151"/>
      <c r="X306" s="152"/>
      <c r="Y306" s="152"/>
      <c r="Z306" s="152"/>
      <c r="AA306" s="152"/>
      <c r="AB306" s="152"/>
      <c r="AC306" s="152"/>
      <c r="AD306" s="153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</row>
    <row r="307" spans="2:41" s="9" customFormat="1" ht="12.75">
      <c r="B307" s="150"/>
      <c r="C307" s="150"/>
      <c r="D307" s="150"/>
      <c r="E307" s="150"/>
      <c r="F307" s="150"/>
      <c r="G307" s="150"/>
      <c r="H307" s="150"/>
      <c r="I307" s="150"/>
      <c r="J307" s="150"/>
      <c r="K307" s="150"/>
      <c r="L307" s="150"/>
      <c r="M307" s="150"/>
      <c r="N307" s="150"/>
      <c r="O307" s="150"/>
      <c r="P307" s="150"/>
      <c r="Q307" s="150"/>
      <c r="R307" s="150"/>
      <c r="S307" s="150"/>
      <c r="T307" s="150"/>
      <c r="U307" s="96"/>
      <c r="V307" s="97"/>
      <c r="W307" s="151"/>
      <c r="X307" s="152"/>
      <c r="Y307" s="152"/>
      <c r="Z307" s="152"/>
      <c r="AA307" s="152"/>
      <c r="AB307" s="152"/>
      <c r="AC307" s="152"/>
      <c r="AD307" s="153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</row>
    <row r="308" spans="2:41" s="9" customFormat="1" ht="12.75">
      <c r="B308" s="150"/>
      <c r="C308" s="150"/>
      <c r="D308" s="150"/>
      <c r="E308" s="150"/>
      <c r="F308" s="150"/>
      <c r="G308" s="150"/>
      <c r="H308" s="150"/>
      <c r="I308" s="150"/>
      <c r="J308" s="150"/>
      <c r="K308" s="150"/>
      <c r="L308" s="150"/>
      <c r="M308" s="150"/>
      <c r="N308" s="150"/>
      <c r="O308" s="150"/>
      <c r="P308" s="150"/>
      <c r="Q308" s="150"/>
      <c r="R308" s="150"/>
      <c r="S308" s="150"/>
      <c r="T308" s="150"/>
      <c r="U308" s="96"/>
      <c r="V308" s="97"/>
      <c r="W308" s="151"/>
      <c r="X308" s="152"/>
      <c r="Y308" s="152"/>
      <c r="Z308" s="152"/>
      <c r="AA308" s="152"/>
      <c r="AB308" s="152"/>
      <c r="AC308" s="152"/>
      <c r="AD308" s="153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</row>
    <row r="309" spans="2:41" s="9" customFormat="1" ht="12.75">
      <c r="B309" s="150"/>
      <c r="C309" s="150"/>
      <c r="D309" s="150"/>
      <c r="E309" s="150"/>
      <c r="F309" s="150"/>
      <c r="G309" s="150"/>
      <c r="H309" s="150"/>
      <c r="I309" s="150"/>
      <c r="J309" s="150"/>
      <c r="K309" s="150"/>
      <c r="L309" s="150"/>
      <c r="M309" s="150"/>
      <c r="N309" s="150"/>
      <c r="O309" s="150"/>
      <c r="P309" s="150"/>
      <c r="Q309" s="150"/>
      <c r="R309" s="150"/>
      <c r="S309" s="150"/>
      <c r="T309" s="150"/>
      <c r="U309" s="96"/>
      <c r="V309" s="97"/>
      <c r="W309" s="151"/>
      <c r="X309" s="152"/>
      <c r="Y309" s="152"/>
      <c r="Z309" s="152"/>
      <c r="AA309" s="152"/>
      <c r="AB309" s="152"/>
      <c r="AC309" s="152"/>
      <c r="AD309" s="153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</row>
    <row r="310" spans="2:41" s="9" customFormat="1" ht="12.75">
      <c r="B310" s="150"/>
      <c r="C310" s="150"/>
      <c r="D310" s="150"/>
      <c r="E310" s="150"/>
      <c r="F310" s="150"/>
      <c r="G310" s="150"/>
      <c r="H310" s="150"/>
      <c r="I310" s="150"/>
      <c r="J310" s="150"/>
      <c r="K310" s="150"/>
      <c r="L310" s="150"/>
      <c r="M310" s="150"/>
      <c r="N310" s="150"/>
      <c r="O310" s="150"/>
      <c r="P310" s="150"/>
      <c r="Q310" s="150"/>
      <c r="R310" s="150"/>
      <c r="S310" s="150"/>
      <c r="T310" s="150"/>
      <c r="U310" s="96"/>
      <c r="V310" s="97"/>
      <c r="W310" s="151"/>
      <c r="X310" s="152"/>
      <c r="Y310" s="152"/>
      <c r="Z310" s="152"/>
      <c r="AA310" s="152"/>
      <c r="AB310" s="152"/>
      <c r="AC310" s="152"/>
      <c r="AD310" s="153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</row>
    <row r="311" spans="2:41" s="9" customFormat="1" ht="12.75">
      <c r="B311" s="150"/>
      <c r="C311" s="150"/>
      <c r="D311" s="150"/>
      <c r="E311" s="150"/>
      <c r="F311" s="150"/>
      <c r="G311" s="150"/>
      <c r="H311" s="150"/>
      <c r="I311" s="150"/>
      <c r="J311" s="150"/>
      <c r="K311" s="150"/>
      <c r="L311" s="150"/>
      <c r="M311" s="150"/>
      <c r="N311" s="150"/>
      <c r="O311" s="150"/>
      <c r="P311" s="150"/>
      <c r="Q311" s="150"/>
      <c r="R311" s="150"/>
      <c r="S311" s="150"/>
      <c r="T311" s="150"/>
      <c r="U311" s="96"/>
      <c r="V311" s="97"/>
      <c r="W311" s="151"/>
      <c r="X311" s="152"/>
      <c r="Y311" s="152"/>
      <c r="Z311" s="152"/>
      <c r="AA311" s="152"/>
      <c r="AB311" s="152"/>
      <c r="AC311" s="152"/>
      <c r="AD311" s="153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</row>
    <row r="312" spans="2:41" s="9" customFormat="1" ht="12.75">
      <c r="B312" s="150"/>
      <c r="C312" s="150"/>
      <c r="D312" s="150"/>
      <c r="E312" s="150"/>
      <c r="F312" s="150"/>
      <c r="G312" s="150"/>
      <c r="H312" s="150"/>
      <c r="I312" s="150"/>
      <c r="J312" s="150"/>
      <c r="K312" s="150"/>
      <c r="L312" s="150"/>
      <c r="M312" s="150"/>
      <c r="N312" s="150"/>
      <c r="O312" s="150"/>
      <c r="P312" s="150"/>
      <c r="Q312" s="150"/>
      <c r="R312" s="150"/>
      <c r="S312" s="150"/>
      <c r="T312" s="150"/>
      <c r="U312" s="96"/>
      <c r="V312" s="97"/>
      <c r="W312" s="151"/>
      <c r="X312" s="152"/>
      <c r="Y312" s="152"/>
      <c r="Z312" s="152"/>
      <c r="AA312" s="152"/>
      <c r="AB312" s="152"/>
      <c r="AC312" s="152"/>
      <c r="AD312" s="153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</row>
    <row r="313" spans="2:41" s="9" customFormat="1" ht="12.75">
      <c r="B313" s="150"/>
      <c r="C313" s="150"/>
      <c r="D313" s="150"/>
      <c r="E313" s="150"/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  <c r="P313" s="150"/>
      <c r="Q313" s="150"/>
      <c r="R313" s="150"/>
      <c r="S313" s="150"/>
      <c r="T313" s="150"/>
      <c r="U313" s="96"/>
      <c r="V313" s="97"/>
      <c r="W313" s="151"/>
      <c r="X313" s="152"/>
      <c r="Y313" s="152"/>
      <c r="Z313" s="152"/>
      <c r="AA313" s="152"/>
      <c r="AB313" s="152"/>
      <c r="AC313" s="152"/>
      <c r="AD313" s="153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</row>
    <row r="314" spans="2:41" s="9" customFormat="1" ht="12.75">
      <c r="B314" s="150"/>
      <c r="C314" s="150"/>
      <c r="D314" s="150"/>
      <c r="E314" s="150"/>
      <c r="F314" s="150"/>
      <c r="G314" s="150"/>
      <c r="H314" s="150"/>
      <c r="I314" s="150"/>
      <c r="J314" s="150"/>
      <c r="K314" s="150"/>
      <c r="L314" s="150"/>
      <c r="M314" s="150"/>
      <c r="N314" s="150"/>
      <c r="O314" s="150"/>
      <c r="P314" s="150"/>
      <c r="Q314" s="150"/>
      <c r="R314" s="150"/>
      <c r="S314" s="150"/>
      <c r="T314" s="150"/>
      <c r="U314" s="96"/>
      <c r="V314" s="97"/>
      <c r="W314" s="151"/>
      <c r="X314" s="152"/>
      <c r="Y314" s="152"/>
      <c r="Z314" s="152"/>
      <c r="AA314" s="152"/>
      <c r="AB314" s="152"/>
      <c r="AC314" s="152"/>
      <c r="AD314" s="153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</row>
    <row r="315" spans="2:41" s="9" customFormat="1" ht="12.75">
      <c r="B315" s="150"/>
      <c r="C315" s="150"/>
      <c r="D315" s="150"/>
      <c r="E315" s="150"/>
      <c r="F315" s="150"/>
      <c r="G315" s="150"/>
      <c r="H315" s="150"/>
      <c r="I315" s="150"/>
      <c r="J315" s="150"/>
      <c r="K315" s="150"/>
      <c r="L315" s="150"/>
      <c r="M315" s="150"/>
      <c r="N315" s="150"/>
      <c r="O315" s="150"/>
      <c r="P315" s="150"/>
      <c r="Q315" s="150"/>
      <c r="R315" s="150"/>
      <c r="S315" s="150"/>
      <c r="T315" s="150"/>
      <c r="U315" s="96"/>
      <c r="V315" s="97"/>
      <c r="W315" s="151"/>
      <c r="X315" s="152"/>
      <c r="Y315" s="152"/>
      <c r="Z315" s="152"/>
      <c r="AA315" s="152"/>
      <c r="AB315" s="152"/>
      <c r="AC315" s="152"/>
      <c r="AD315" s="153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</row>
    <row r="316" spans="2:41" s="9" customFormat="1" ht="12.75">
      <c r="B316" s="150"/>
      <c r="C316" s="150"/>
      <c r="D316" s="150"/>
      <c r="E316" s="150"/>
      <c r="F316" s="150"/>
      <c r="G316" s="150"/>
      <c r="H316" s="150"/>
      <c r="I316" s="150"/>
      <c r="J316" s="150"/>
      <c r="K316" s="150"/>
      <c r="L316" s="150"/>
      <c r="M316" s="150"/>
      <c r="N316" s="150"/>
      <c r="O316" s="150"/>
      <c r="P316" s="150"/>
      <c r="Q316" s="150"/>
      <c r="R316" s="150"/>
      <c r="S316" s="150"/>
      <c r="T316" s="150"/>
      <c r="U316" s="96"/>
      <c r="V316" s="97"/>
      <c r="W316" s="151"/>
      <c r="X316" s="152"/>
      <c r="Y316" s="152"/>
      <c r="Z316" s="152"/>
      <c r="AA316" s="152"/>
      <c r="AB316" s="152"/>
      <c r="AC316" s="152"/>
      <c r="AD316" s="153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</row>
    <row r="317" spans="2:41" s="9" customFormat="1" ht="12.75">
      <c r="B317" s="150"/>
      <c r="C317" s="150"/>
      <c r="D317" s="150"/>
      <c r="E317" s="150"/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  <c r="U317" s="96"/>
      <c r="V317" s="97"/>
      <c r="W317" s="151"/>
      <c r="X317" s="152"/>
      <c r="Y317" s="152"/>
      <c r="Z317" s="152"/>
      <c r="AA317" s="152"/>
      <c r="AB317" s="152"/>
      <c r="AC317" s="152"/>
      <c r="AD317" s="153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</row>
    <row r="318" spans="2:41" s="9" customFormat="1" ht="12.75">
      <c r="B318" s="150"/>
      <c r="C318" s="150"/>
      <c r="D318" s="150"/>
      <c r="E318" s="150"/>
      <c r="F318" s="150"/>
      <c r="G318" s="150"/>
      <c r="H318" s="150"/>
      <c r="I318" s="150"/>
      <c r="J318" s="150"/>
      <c r="K318" s="150"/>
      <c r="L318" s="150"/>
      <c r="M318" s="150"/>
      <c r="N318" s="150"/>
      <c r="O318" s="150"/>
      <c r="P318" s="150"/>
      <c r="Q318" s="150"/>
      <c r="R318" s="150"/>
      <c r="S318" s="150"/>
      <c r="T318" s="150"/>
      <c r="U318" s="96"/>
      <c r="V318" s="97"/>
      <c r="W318" s="151"/>
      <c r="X318" s="152"/>
      <c r="Y318" s="152"/>
      <c r="Z318" s="152"/>
      <c r="AA318" s="152"/>
      <c r="AB318" s="152"/>
      <c r="AC318" s="152"/>
      <c r="AD318" s="153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</row>
    <row r="319" spans="2:41" s="9" customFormat="1" ht="12.75">
      <c r="B319" s="150"/>
      <c r="C319" s="150"/>
      <c r="D319" s="150"/>
      <c r="E319" s="150"/>
      <c r="F319" s="150"/>
      <c r="G319" s="150"/>
      <c r="H319" s="150"/>
      <c r="I319" s="150"/>
      <c r="J319" s="150"/>
      <c r="K319" s="150"/>
      <c r="L319" s="150"/>
      <c r="M319" s="150"/>
      <c r="N319" s="150"/>
      <c r="O319" s="150"/>
      <c r="P319" s="150"/>
      <c r="Q319" s="150"/>
      <c r="R319" s="150"/>
      <c r="S319" s="150"/>
      <c r="T319" s="150"/>
      <c r="U319" s="96"/>
      <c r="V319" s="97"/>
      <c r="W319" s="151"/>
      <c r="X319" s="152"/>
      <c r="Y319" s="152"/>
      <c r="Z319" s="152"/>
      <c r="AA319" s="152"/>
      <c r="AB319" s="152"/>
      <c r="AC319" s="152"/>
      <c r="AD319" s="153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</row>
    <row r="320" spans="2:41" s="9" customFormat="1" ht="12.75">
      <c r="B320" s="150"/>
      <c r="C320" s="150"/>
      <c r="D320" s="150"/>
      <c r="E320" s="150"/>
      <c r="F320" s="150"/>
      <c r="G320" s="150"/>
      <c r="H320" s="150"/>
      <c r="I320" s="150"/>
      <c r="J320" s="150"/>
      <c r="K320" s="150"/>
      <c r="L320" s="150"/>
      <c r="M320" s="150"/>
      <c r="N320" s="150"/>
      <c r="O320" s="150"/>
      <c r="P320" s="150"/>
      <c r="Q320" s="150"/>
      <c r="R320" s="150"/>
      <c r="S320" s="150"/>
      <c r="T320" s="150"/>
      <c r="U320" s="96"/>
      <c r="V320" s="97"/>
      <c r="W320" s="151"/>
      <c r="X320" s="152"/>
      <c r="Y320" s="152"/>
      <c r="Z320" s="152"/>
      <c r="AA320" s="152"/>
      <c r="AB320" s="152"/>
      <c r="AC320" s="152"/>
      <c r="AD320" s="153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</row>
    <row r="321" spans="2:41" s="9" customFormat="1" ht="12.75">
      <c r="B321" s="150"/>
      <c r="C321" s="150"/>
      <c r="D321" s="150"/>
      <c r="E321" s="150"/>
      <c r="F321" s="150"/>
      <c r="G321" s="150"/>
      <c r="H321" s="150"/>
      <c r="I321" s="150"/>
      <c r="J321" s="150"/>
      <c r="K321" s="150"/>
      <c r="L321" s="150"/>
      <c r="M321" s="150"/>
      <c r="N321" s="150"/>
      <c r="O321" s="150"/>
      <c r="P321" s="150"/>
      <c r="Q321" s="150"/>
      <c r="R321" s="150"/>
      <c r="S321" s="150"/>
      <c r="T321" s="150"/>
      <c r="U321" s="96"/>
      <c r="V321" s="97"/>
      <c r="W321" s="151"/>
      <c r="X321" s="152"/>
      <c r="Y321" s="152"/>
      <c r="Z321" s="152"/>
      <c r="AA321" s="152"/>
      <c r="AB321" s="152"/>
      <c r="AC321" s="152"/>
      <c r="AD321" s="153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</row>
    <row r="322" spans="2:41" s="9" customFormat="1" ht="12.75">
      <c r="B322" s="150"/>
      <c r="C322" s="150"/>
      <c r="D322" s="150"/>
      <c r="E322" s="150"/>
      <c r="F322" s="150"/>
      <c r="G322" s="150"/>
      <c r="H322" s="150"/>
      <c r="I322" s="150"/>
      <c r="J322" s="150"/>
      <c r="K322" s="150"/>
      <c r="L322" s="150"/>
      <c r="M322" s="150"/>
      <c r="N322" s="150"/>
      <c r="O322" s="150"/>
      <c r="P322" s="150"/>
      <c r="Q322" s="150"/>
      <c r="R322" s="150"/>
      <c r="S322" s="150"/>
      <c r="T322" s="150"/>
      <c r="U322" s="96"/>
      <c r="V322" s="97"/>
      <c r="W322" s="151"/>
      <c r="X322" s="152"/>
      <c r="Y322" s="152"/>
      <c r="Z322" s="152"/>
      <c r="AA322" s="152"/>
      <c r="AB322" s="152"/>
      <c r="AC322" s="152"/>
      <c r="AD322" s="153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</row>
    <row r="323" spans="2:41" s="9" customFormat="1" ht="12.75">
      <c r="B323" s="150"/>
      <c r="C323" s="150"/>
      <c r="D323" s="150"/>
      <c r="E323" s="150"/>
      <c r="F323" s="150"/>
      <c r="G323" s="150"/>
      <c r="H323" s="150"/>
      <c r="I323" s="150"/>
      <c r="J323" s="150"/>
      <c r="K323" s="150"/>
      <c r="L323" s="150"/>
      <c r="M323" s="150"/>
      <c r="N323" s="150"/>
      <c r="O323" s="150"/>
      <c r="P323" s="150"/>
      <c r="Q323" s="150"/>
      <c r="R323" s="150"/>
      <c r="S323" s="150"/>
      <c r="T323" s="150"/>
      <c r="U323" s="96"/>
      <c r="V323" s="97"/>
      <c r="W323" s="151"/>
      <c r="X323" s="152"/>
      <c r="Y323" s="152"/>
      <c r="Z323" s="152"/>
      <c r="AA323" s="152"/>
      <c r="AB323" s="152"/>
      <c r="AC323" s="152"/>
      <c r="AD323" s="153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</row>
    <row r="324" spans="2:41" s="9" customFormat="1" ht="12.75">
      <c r="B324" s="150"/>
      <c r="C324" s="150"/>
      <c r="D324" s="150"/>
      <c r="E324" s="150"/>
      <c r="F324" s="150"/>
      <c r="G324" s="150"/>
      <c r="H324" s="150"/>
      <c r="I324" s="150"/>
      <c r="J324" s="150"/>
      <c r="K324" s="150"/>
      <c r="L324" s="150"/>
      <c r="M324" s="150"/>
      <c r="N324" s="150"/>
      <c r="O324" s="150"/>
      <c r="P324" s="150"/>
      <c r="Q324" s="150"/>
      <c r="R324" s="150"/>
      <c r="S324" s="150"/>
      <c r="T324" s="150"/>
      <c r="U324" s="96"/>
      <c r="V324" s="97"/>
      <c r="W324" s="151"/>
      <c r="X324" s="152"/>
      <c r="Y324" s="152"/>
      <c r="Z324" s="152"/>
      <c r="AA324" s="152"/>
      <c r="AB324" s="152"/>
      <c r="AC324" s="152"/>
      <c r="AD324" s="153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</row>
    <row r="325" spans="2:41" s="9" customFormat="1" ht="12.75">
      <c r="B325" s="150"/>
      <c r="C325" s="150"/>
      <c r="D325" s="150"/>
      <c r="E325" s="150"/>
      <c r="F325" s="150"/>
      <c r="G325" s="150"/>
      <c r="H325" s="150"/>
      <c r="I325" s="150"/>
      <c r="J325" s="150"/>
      <c r="K325" s="150"/>
      <c r="L325" s="150"/>
      <c r="M325" s="150"/>
      <c r="N325" s="150"/>
      <c r="O325" s="150"/>
      <c r="P325" s="150"/>
      <c r="Q325" s="150"/>
      <c r="R325" s="150"/>
      <c r="S325" s="150"/>
      <c r="T325" s="150"/>
      <c r="U325" s="96"/>
      <c r="V325" s="97"/>
      <c r="W325" s="151"/>
      <c r="X325" s="152"/>
      <c r="Y325" s="152"/>
      <c r="Z325" s="152"/>
      <c r="AA325" s="152"/>
      <c r="AB325" s="152"/>
      <c r="AC325" s="152"/>
      <c r="AD325" s="153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</row>
    <row r="326" spans="2:41" s="9" customFormat="1" ht="12.75">
      <c r="B326" s="150"/>
      <c r="C326" s="150"/>
      <c r="D326" s="150"/>
      <c r="E326" s="150"/>
      <c r="F326" s="150"/>
      <c r="G326" s="150"/>
      <c r="H326" s="150"/>
      <c r="I326" s="150"/>
      <c r="J326" s="150"/>
      <c r="K326" s="150"/>
      <c r="L326" s="150"/>
      <c r="M326" s="150"/>
      <c r="N326" s="150"/>
      <c r="O326" s="150"/>
      <c r="P326" s="150"/>
      <c r="Q326" s="150"/>
      <c r="R326" s="150"/>
      <c r="S326" s="150"/>
      <c r="T326" s="150"/>
      <c r="U326" s="96"/>
      <c r="V326" s="97"/>
      <c r="W326" s="151"/>
      <c r="X326" s="152"/>
      <c r="Y326" s="152"/>
      <c r="Z326" s="152"/>
      <c r="AA326" s="152"/>
      <c r="AB326" s="152"/>
      <c r="AC326" s="152"/>
      <c r="AD326" s="153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</row>
    <row r="327" spans="2:41" s="9" customFormat="1" ht="12.75">
      <c r="B327" s="150"/>
      <c r="C327" s="150"/>
      <c r="D327" s="150"/>
      <c r="E327" s="150"/>
      <c r="F327" s="150"/>
      <c r="G327" s="150"/>
      <c r="H327" s="150"/>
      <c r="I327" s="150"/>
      <c r="J327" s="150"/>
      <c r="K327" s="150"/>
      <c r="L327" s="150"/>
      <c r="M327" s="150"/>
      <c r="N327" s="150"/>
      <c r="O327" s="150"/>
      <c r="P327" s="150"/>
      <c r="Q327" s="150"/>
      <c r="R327" s="150"/>
      <c r="S327" s="150"/>
      <c r="T327" s="150"/>
      <c r="U327" s="96"/>
      <c r="V327" s="97"/>
      <c r="W327" s="151"/>
      <c r="X327" s="152"/>
      <c r="Y327" s="152"/>
      <c r="Z327" s="152"/>
      <c r="AA327" s="152"/>
      <c r="AB327" s="152"/>
      <c r="AC327" s="152"/>
      <c r="AD327" s="153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</row>
    <row r="328" spans="2:41" s="9" customFormat="1" ht="12.75">
      <c r="B328" s="150"/>
      <c r="C328" s="150"/>
      <c r="D328" s="150"/>
      <c r="E328" s="150"/>
      <c r="F328" s="150"/>
      <c r="G328" s="150"/>
      <c r="H328" s="150"/>
      <c r="I328" s="150"/>
      <c r="J328" s="150"/>
      <c r="K328" s="150"/>
      <c r="L328" s="150"/>
      <c r="M328" s="150"/>
      <c r="N328" s="150"/>
      <c r="O328" s="150"/>
      <c r="P328" s="150"/>
      <c r="Q328" s="150"/>
      <c r="R328" s="150"/>
      <c r="S328" s="150"/>
      <c r="T328" s="150"/>
      <c r="U328" s="96"/>
      <c r="V328" s="97"/>
      <c r="W328" s="151"/>
      <c r="X328" s="152"/>
      <c r="Y328" s="152"/>
      <c r="Z328" s="152"/>
      <c r="AA328" s="152"/>
      <c r="AB328" s="152"/>
      <c r="AC328" s="152"/>
      <c r="AD328" s="153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</row>
    <row r="329" spans="2:41" s="9" customFormat="1" ht="12.75">
      <c r="B329" s="150"/>
      <c r="C329" s="150"/>
      <c r="D329" s="150"/>
      <c r="E329" s="150"/>
      <c r="F329" s="150"/>
      <c r="G329" s="150"/>
      <c r="H329" s="150"/>
      <c r="I329" s="150"/>
      <c r="J329" s="150"/>
      <c r="K329" s="150"/>
      <c r="L329" s="150"/>
      <c r="M329" s="150"/>
      <c r="N329" s="150"/>
      <c r="O329" s="150"/>
      <c r="P329" s="150"/>
      <c r="Q329" s="150"/>
      <c r="R329" s="150"/>
      <c r="S329" s="150"/>
      <c r="T329" s="150"/>
      <c r="U329" s="96"/>
      <c r="V329" s="97"/>
      <c r="W329" s="151"/>
      <c r="X329" s="152"/>
      <c r="Y329" s="152"/>
      <c r="Z329" s="152"/>
      <c r="AA329" s="152"/>
      <c r="AB329" s="152"/>
      <c r="AC329" s="152"/>
      <c r="AD329" s="153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</row>
    <row r="330" spans="2:41" s="9" customFormat="1" ht="12.75">
      <c r="B330" s="150"/>
      <c r="C330" s="150"/>
      <c r="D330" s="150"/>
      <c r="E330" s="150"/>
      <c r="F330" s="150"/>
      <c r="G330" s="150"/>
      <c r="H330" s="150"/>
      <c r="I330" s="150"/>
      <c r="J330" s="150"/>
      <c r="K330" s="150"/>
      <c r="L330" s="150"/>
      <c r="M330" s="150"/>
      <c r="N330" s="150"/>
      <c r="O330" s="150"/>
      <c r="P330" s="150"/>
      <c r="Q330" s="150"/>
      <c r="R330" s="150"/>
      <c r="S330" s="150"/>
      <c r="T330" s="150"/>
      <c r="U330" s="96"/>
      <c r="V330" s="97"/>
      <c r="W330" s="151"/>
      <c r="X330" s="152"/>
      <c r="Y330" s="152"/>
      <c r="Z330" s="152"/>
      <c r="AA330" s="152"/>
      <c r="AB330" s="152"/>
      <c r="AC330" s="152"/>
      <c r="AD330" s="153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</row>
    <row r="331" spans="2:41" s="9" customFormat="1" ht="12.75">
      <c r="B331" s="150"/>
      <c r="C331" s="150"/>
      <c r="D331" s="150"/>
      <c r="E331" s="150"/>
      <c r="F331" s="150"/>
      <c r="G331" s="150"/>
      <c r="H331" s="150"/>
      <c r="I331" s="150"/>
      <c r="J331" s="150"/>
      <c r="K331" s="150"/>
      <c r="L331" s="150"/>
      <c r="M331" s="150"/>
      <c r="N331" s="150"/>
      <c r="O331" s="150"/>
      <c r="P331" s="150"/>
      <c r="Q331" s="150"/>
      <c r="R331" s="150"/>
      <c r="S331" s="150"/>
      <c r="T331" s="150"/>
      <c r="U331" s="96"/>
      <c r="V331" s="97"/>
      <c r="W331" s="151"/>
      <c r="X331" s="152"/>
      <c r="Y331" s="152"/>
      <c r="Z331" s="152"/>
      <c r="AA331" s="152"/>
      <c r="AB331" s="152"/>
      <c r="AC331" s="152"/>
      <c r="AD331" s="153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</row>
    <row r="332" spans="2:41" s="9" customFormat="1" ht="12.75">
      <c r="B332" s="150"/>
      <c r="C332" s="150"/>
      <c r="D332" s="150"/>
      <c r="E332" s="150"/>
      <c r="F332" s="150"/>
      <c r="G332" s="150"/>
      <c r="H332" s="150"/>
      <c r="I332" s="150"/>
      <c r="J332" s="150"/>
      <c r="K332" s="150"/>
      <c r="L332" s="150"/>
      <c r="M332" s="150"/>
      <c r="N332" s="150"/>
      <c r="O332" s="150"/>
      <c r="P332" s="150"/>
      <c r="Q332" s="150"/>
      <c r="R332" s="150"/>
      <c r="S332" s="150"/>
      <c r="T332" s="150"/>
      <c r="U332" s="96"/>
      <c r="V332" s="97"/>
      <c r="W332" s="151"/>
      <c r="X332" s="152"/>
      <c r="Y332" s="152"/>
      <c r="Z332" s="152"/>
      <c r="AA332" s="152"/>
      <c r="AB332" s="152"/>
      <c r="AC332" s="152"/>
      <c r="AD332" s="153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</row>
    <row r="333" spans="2:41" s="9" customFormat="1" ht="12.75">
      <c r="B333" s="150"/>
      <c r="C333" s="150"/>
      <c r="D333" s="150"/>
      <c r="E333" s="150"/>
      <c r="F333" s="150"/>
      <c r="G333" s="150"/>
      <c r="H333" s="150"/>
      <c r="I333" s="150"/>
      <c r="J333" s="150"/>
      <c r="K333" s="150"/>
      <c r="L333" s="150"/>
      <c r="M333" s="150"/>
      <c r="N333" s="150"/>
      <c r="O333" s="150"/>
      <c r="P333" s="150"/>
      <c r="Q333" s="150"/>
      <c r="R333" s="150"/>
      <c r="S333" s="150"/>
      <c r="T333" s="150"/>
      <c r="U333" s="96"/>
      <c r="V333" s="97"/>
      <c r="W333" s="151"/>
      <c r="X333" s="152"/>
      <c r="Y333" s="152"/>
      <c r="Z333" s="152"/>
      <c r="AA333" s="152"/>
      <c r="AB333" s="152"/>
      <c r="AC333" s="152"/>
      <c r="AD333" s="153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</row>
    <row r="334" spans="2:41" s="9" customFormat="1" ht="12.75">
      <c r="B334" s="150"/>
      <c r="C334" s="150"/>
      <c r="D334" s="150"/>
      <c r="E334" s="150"/>
      <c r="F334" s="150"/>
      <c r="G334" s="150"/>
      <c r="H334" s="150"/>
      <c r="I334" s="150"/>
      <c r="J334" s="150"/>
      <c r="K334" s="150"/>
      <c r="L334" s="150"/>
      <c r="M334" s="150"/>
      <c r="N334" s="150"/>
      <c r="O334" s="150"/>
      <c r="P334" s="150"/>
      <c r="Q334" s="150"/>
      <c r="R334" s="150"/>
      <c r="S334" s="150"/>
      <c r="T334" s="150"/>
      <c r="U334" s="96"/>
      <c r="V334" s="97"/>
      <c r="W334" s="151"/>
      <c r="X334" s="152"/>
      <c r="Y334" s="152"/>
      <c r="Z334" s="152"/>
      <c r="AA334" s="152"/>
      <c r="AB334" s="152"/>
      <c r="AC334" s="152"/>
      <c r="AD334" s="153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</row>
    <row r="335" spans="2:41" s="9" customFormat="1" ht="12.75">
      <c r="B335" s="150"/>
      <c r="C335" s="150"/>
      <c r="D335" s="150"/>
      <c r="E335" s="150"/>
      <c r="F335" s="150"/>
      <c r="G335" s="150"/>
      <c r="H335" s="150"/>
      <c r="I335" s="150"/>
      <c r="J335" s="150"/>
      <c r="K335" s="150"/>
      <c r="L335" s="150"/>
      <c r="M335" s="150"/>
      <c r="N335" s="150"/>
      <c r="O335" s="150"/>
      <c r="P335" s="150"/>
      <c r="Q335" s="150"/>
      <c r="R335" s="150"/>
      <c r="S335" s="150"/>
      <c r="T335" s="150"/>
      <c r="U335" s="96"/>
      <c r="V335" s="97"/>
      <c r="W335" s="151"/>
      <c r="X335" s="152"/>
      <c r="Y335" s="152"/>
      <c r="Z335" s="152"/>
      <c r="AA335" s="152"/>
      <c r="AB335" s="152"/>
      <c r="AC335" s="152"/>
      <c r="AD335" s="153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</row>
    <row r="336" spans="2:41" s="9" customFormat="1" ht="12.75">
      <c r="B336" s="150"/>
      <c r="C336" s="150"/>
      <c r="D336" s="150"/>
      <c r="E336" s="150"/>
      <c r="F336" s="150"/>
      <c r="G336" s="150"/>
      <c r="H336" s="150"/>
      <c r="I336" s="150"/>
      <c r="J336" s="150"/>
      <c r="K336" s="150"/>
      <c r="L336" s="150"/>
      <c r="M336" s="150"/>
      <c r="N336" s="150"/>
      <c r="O336" s="150"/>
      <c r="P336" s="150"/>
      <c r="Q336" s="150"/>
      <c r="R336" s="150"/>
      <c r="S336" s="150"/>
      <c r="T336" s="150"/>
      <c r="U336" s="96"/>
      <c r="V336" s="97"/>
      <c r="W336" s="151"/>
      <c r="X336" s="152"/>
      <c r="Y336" s="152"/>
      <c r="Z336" s="152"/>
      <c r="AA336" s="152"/>
      <c r="AB336" s="152"/>
      <c r="AC336" s="152"/>
      <c r="AD336" s="153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</row>
    <row r="337" spans="2:41" s="9" customFormat="1" ht="12.75">
      <c r="B337" s="150"/>
      <c r="C337" s="150"/>
      <c r="D337" s="150"/>
      <c r="E337" s="150"/>
      <c r="F337" s="150"/>
      <c r="G337" s="150"/>
      <c r="H337" s="150"/>
      <c r="I337" s="150"/>
      <c r="J337" s="150"/>
      <c r="K337" s="150"/>
      <c r="L337" s="150"/>
      <c r="M337" s="150"/>
      <c r="N337" s="150"/>
      <c r="O337" s="150"/>
      <c r="P337" s="150"/>
      <c r="Q337" s="150"/>
      <c r="R337" s="150"/>
      <c r="S337" s="150"/>
      <c r="T337" s="150"/>
      <c r="U337" s="96"/>
      <c r="V337" s="97"/>
      <c r="W337" s="151"/>
      <c r="X337" s="152"/>
      <c r="Y337" s="152"/>
      <c r="Z337" s="152"/>
      <c r="AA337" s="152"/>
      <c r="AB337" s="152"/>
      <c r="AC337" s="152"/>
      <c r="AD337" s="153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</row>
    <row r="338" spans="2:41" s="9" customFormat="1" ht="12.75">
      <c r="B338" s="150"/>
      <c r="C338" s="150"/>
      <c r="D338" s="150"/>
      <c r="E338" s="150"/>
      <c r="F338" s="150"/>
      <c r="G338" s="150"/>
      <c r="H338" s="150"/>
      <c r="I338" s="150"/>
      <c r="J338" s="150"/>
      <c r="K338" s="150"/>
      <c r="L338" s="150"/>
      <c r="M338" s="150"/>
      <c r="N338" s="150"/>
      <c r="O338" s="150"/>
      <c r="P338" s="150"/>
      <c r="Q338" s="150"/>
      <c r="R338" s="150"/>
      <c r="S338" s="150"/>
      <c r="T338" s="150"/>
      <c r="U338" s="96"/>
      <c r="V338" s="97"/>
      <c r="W338" s="151"/>
      <c r="X338" s="152"/>
      <c r="Y338" s="152"/>
      <c r="Z338" s="152"/>
      <c r="AA338" s="152"/>
      <c r="AB338" s="152"/>
      <c r="AC338" s="152"/>
      <c r="AD338" s="153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</row>
    <row r="339" spans="2:41" s="9" customFormat="1" ht="12.75">
      <c r="B339" s="150"/>
      <c r="C339" s="150"/>
      <c r="D339" s="150"/>
      <c r="E339" s="150"/>
      <c r="F339" s="150"/>
      <c r="G339" s="150"/>
      <c r="H339" s="150"/>
      <c r="I339" s="150"/>
      <c r="J339" s="150"/>
      <c r="K339" s="150"/>
      <c r="L339" s="150"/>
      <c r="M339" s="150"/>
      <c r="N339" s="150"/>
      <c r="O339" s="150"/>
      <c r="P339" s="150"/>
      <c r="Q339" s="150"/>
      <c r="R339" s="150"/>
      <c r="S339" s="150"/>
      <c r="T339" s="150"/>
      <c r="U339" s="96"/>
      <c r="V339" s="97"/>
      <c r="W339" s="151"/>
      <c r="X339" s="152"/>
      <c r="Y339" s="152"/>
      <c r="Z339" s="152"/>
      <c r="AA339" s="152"/>
      <c r="AB339" s="152"/>
      <c r="AC339" s="152"/>
      <c r="AD339" s="153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</row>
    <row r="340" spans="2:41" s="9" customFormat="1" ht="12.75">
      <c r="B340" s="150"/>
      <c r="C340" s="150"/>
      <c r="D340" s="150"/>
      <c r="E340" s="150"/>
      <c r="F340" s="150"/>
      <c r="G340" s="150"/>
      <c r="H340" s="150"/>
      <c r="I340" s="150"/>
      <c r="J340" s="150"/>
      <c r="K340" s="150"/>
      <c r="L340" s="150"/>
      <c r="M340" s="150"/>
      <c r="N340" s="150"/>
      <c r="O340" s="150"/>
      <c r="P340" s="150"/>
      <c r="Q340" s="150"/>
      <c r="R340" s="150"/>
      <c r="S340" s="150"/>
      <c r="T340" s="150"/>
      <c r="U340" s="96"/>
      <c r="V340" s="97"/>
      <c r="W340" s="151"/>
      <c r="X340" s="152"/>
      <c r="Y340" s="152"/>
      <c r="Z340" s="152"/>
      <c r="AA340" s="152"/>
      <c r="AB340" s="152"/>
      <c r="AC340" s="152"/>
      <c r="AD340" s="153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</row>
    <row r="341" spans="2:41" s="9" customFormat="1" ht="12.75">
      <c r="B341" s="150"/>
      <c r="C341" s="150"/>
      <c r="D341" s="150"/>
      <c r="E341" s="150"/>
      <c r="F341" s="150"/>
      <c r="G341" s="150"/>
      <c r="H341" s="150"/>
      <c r="I341" s="150"/>
      <c r="J341" s="150"/>
      <c r="K341" s="150"/>
      <c r="L341" s="150"/>
      <c r="M341" s="150"/>
      <c r="N341" s="150"/>
      <c r="O341" s="150"/>
      <c r="P341" s="150"/>
      <c r="Q341" s="150"/>
      <c r="R341" s="150"/>
      <c r="S341" s="150"/>
      <c r="T341" s="150"/>
      <c r="U341" s="96"/>
      <c r="V341" s="97"/>
      <c r="W341" s="151"/>
      <c r="X341" s="152"/>
      <c r="Y341" s="152"/>
      <c r="Z341" s="152"/>
      <c r="AA341" s="152"/>
      <c r="AB341" s="152"/>
      <c r="AC341" s="152"/>
      <c r="AD341" s="153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</row>
    <row r="342" spans="2:41" s="9" customFormat="1" ht="12.75">
      <c r="B342" s="150"/>
      <c r="C342" s="150"/>
      <c r="D342" s="150"/>
      <c r="E342" s="150"/>
      <c r="F342" s="150"/>
      <c r="G342" s="150"/>
      <c r="H342" s="150"/>
      <c r="I342" s="150"/>
      <c r="J342" s="150"/>
      <c r="K342" s="150"/>
      <c r="L342" s="150"/>
      <c r="M342" s="150"/>
      <c r="N342" s="150"/>
      <c r="O342" s="150"/>
      <c r="P342" s="150"/>
      <c r="Q342" s="150"/>
      <c r="R342" s="150"/>
      <c r="S342" s="150"/>
      <c r="T342" s="150"/>
      <c r="U342" s="96"/>
      <c r="V342" s="97"/>
      <c r="W342" s="151"/>
      <c r="X342" s="152"/>
      <c r="Y342" s="152"/>
      <c r="Z342" s="152"/>
      <c r="AA342" s="152"/>
      <c r="AB342" s="152"/>
      <c r="AC342" s="152"/>
      <c r="AD342" s="153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</row>
    <row r="343" spans="2:41" s="9" customFormat="1" ht="12.75">
      <c r="B343" s="150"/>
      <c r="C343" s="150"/>
      <c r="D343" s="150"/>
      <c r="E343" s="150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  <c r="S343" s="150"/>
      <c r="T343" s="150"/>
      <c r="U343" s="96"/>
      <c r="V343" s="97"/>
      <c r="W343" s="151"/>
      <c r="X343" s="152"/>
      <c r="Y343" s="152"/>
      <c r="Z343" s="152"/>
      <c r="AA343" s="152"/>
      <c r="AB343" s="152"/>
      <c r="AC343" s="152"/>
      <c r="AD343" s="153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</row>
    <row r="344" spans="2:41" s="9" customFormat="1" ht="12.75">
      <c r="B344" s="150"/>
      <c r="C344" s="150"/>
      <c r="D344" s="150"/>
      <c r="E344" s="150"/>
      <c r="F344" s="150"/>
      <c r="G344" s="150"/>
      <c r="H344" s="150"/>
      <c r="I344" s="150"/>
      <c r="J344" s="150"/>
      <c r="K344" s="150"/>
      <c r="L344" s="150"/>
      <c r="M344" s="150"/>
      <c r="N344" s="150"/>
      <c r="O344" s="150"/>
      <c r="P344" s="150"/>
      <c r="Q344" s="150"/>
      <c r="R344" s="150"/>
      <c r="S344" s="150"/>
      <c r="T344" s="150"/>
      <c r="U344" s="96"/>
      <c r="V344" s="97"/>
      <c r="W344" s="151"/>
      <c r="X344" s="152"/>
      <c r="Y344" s="152"/>
      <c r="Z344" s="152"/>
      <c r="AA344" s="152"/>
      <c r="AB344" s="152"/>
      <c r="AC344" s="152"/>
      <c r="AD344" s="153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</row>
    <row r="345" spans="2:41" s="9" customFormat="1" ht="12.75">
      <c r="B345" s="150"/>
      <c r="C345" s="150"/>
      <c r="D345" s="150"/>
      <c r="E345" s="150"/>
      <c r="F345" s="150"/>
      <c r="G345" s="150"/>
      <c r="H345" s="150"/>
      <c r="I345" s="150"/>
      <c r="J345" s="150"/>
      <c r="K345" s="150"/>
      <c r="L345" s="150"/>
      <c r="M345" s="150"/>
      <c r="N345" s="150"/>
      <c r="O345" s="150"/>
      <c r="P345" s="150"/>
      <c r="Q345" s="150"/>
      <c r="R345" s="150"/>
      <c r="S345" s="150"/>
      <c r="T345" s="150"/>
      <c r="U345" s="96"/>
      <c r="V345" s="97"/>
      <c r="W345" s="151"/>
      <c r="X345" s="152"/>
      <c r="Y345" s="152"/>
      <c r="Z345" s="152"/>
      <c r="AA345" s="152"/>
      <c r="AB345" s="152"/>
      <c r="AC345" s="152"/>
      <c r="AD345" s="153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</row>
    <row r="346" spans="2:41" s="9" customFormat="1" ht="12.75">
      <c r="B346" s="150"/>
      <c r="C346" s="150"/>
      <c r="D346" s="150"/>
      <c r="E346" s="150"/>
      <c r="F346" s="150"/>
      <c r="G346" s="150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  <c r="R346" s="150"/>
      <c r="S346" s="150"/>
      <c r="T346" s="150"/>
      <c r="U346" s="96"/>
      <c r="V346" s="97"/>
      <c r="W346" s="151"/>
      <c r="X346" s="152"/>
      <c r="Y346" s="152"/>
      <c r="Z346" s="152"/>
      <c r="AA346" s="152"/>
      <c r="AB346" s="152"/>
      <c r="AC346" s="152"/>
      <c r="AD346" s="153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</row>
    <row r="347" spans="2:41" s="9" customFormat="1" ht="12.75">
      <c r="B347" s="150"/>
      <c r="C347" s="150"/>
      <c r="D347" s="150"/>
      <c r="E347" s="150"/>
      <c r="F347" s="150"/>
      <c r="G347" s="150"/>
      <c r="H347" s="150"/>
      <c r="I347" s="150"/>
      <c r="J347" s="150"/>
      <c r="K347" s="150"/>
      <c r="L347" s="150"/>
      <c r="M347" s="150"/>
      <c r="N347" s="150"/>
      <c r="O347" s="150"/>
      <c r="P347" s="150"/>
      <c r="Q347" s="150"/>
      <c r="R347" s="150"/>
      <c r="S347" s="150"/>
      <c r="T347" s="150"/>
      <c r="U347" s="96"/>
      <c r="V347" s="97"/>
      <c r="W347" s="151"/>
      <c r="X347" s="152"/>
      <c r="Y347" s="152"/>
      <c r="Z347" s="152"/>
      <c r="AA347" s="152"/>
      <c r="AB347" s="152"/>
      <c r="AC347" s="152"/>
      <c r="AD347" s="153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</row>
    <row r="348" spans="2:41" s="9" customFormat="1" ht="12.75">
      <c r="B348" s="150"/>
      <c r="C348" s="150"/>
      <c r="D348" s="150"/>
      <c r="E348" s="150"/>
      <c r="F348" s="150"/>
      <c r="G348" s="150"/>
      <c r="H348" s="150"/>
      <c r="I348" s="150"/>
      <c r="J348" s="150"/>
      <c r="K348" s="150"/>
      <c r="L348" s="150"/>
      <c r="M348" s="150"/>
      <c r="N348" s="150"/>
      <c r="O348" s="150"/>
      <c r="P348" s="150"/>
      <c r="Q348" s="150"/>
      <c r="R348" s="150"/>
      <c r="S348" s="150"/>
      <c r="T348" s="150"/>
      <c r="U348" s="96"/>
      <c r="V348" s="97"/>
      <c r="W348" s="151"/>
      <c r="X348" s="152"/>
      <c r="Y348" s="152"/>
      <c r="Z348" s="152"/>
      <c r="AA348" s="152"/>
      <c r="AB348" s="152"/>
      <c r="AC348" s="152"/>
      <c r="AD348" s="153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</row>
    <row r="349" spans="2:41" s="9" customFormat="1" ht="12.75">
      <c r="B349" s="150"/>
      <c r="C349" s="150"/>
      <c r="D349" s="150"/>
      <c r="E349" s="150"/>
      <c r="F349" s="150"/>
      <c r="G349" s="150"/>
      <c r="H349" s="150"/>
      <c r="I349" s="150"/>
      <c r="J349" s="150"/>
      <c r="K349" s="150"/>
      <c r="L349" s="150"/>
      <c r="M349" s="150"/>
      <c r="N349" s="150"/>
      <c r="O349" s="150"/>
      <c r="P349" s="150"/>
      <c r="Q349" s="150"/>
      <c r="R349" s="150"/>
      <c r="S349" s="150"/>
      <c r="T349" s="150"/>
      <c r="U349" s="96"/>
      <c r="V349" s="97"/>
      <c r="W349" s="151"/>
      <c r="X349" s="152"/>
      <c r="Y349" s="152"/>
      <c r="Z349" s="152"/>
      <c r="AA349" s="152"/>
      <c r="AB349" s="152"/>
      <c r="AC349" s="152"/>
      <c r="AD349" s="153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</row>
    <row r="350" spans="2:41" s="9" customFormat="1" ht="12.75">
      <c r="B350" s="150"/>
      <c r="C350" s="150"/>
      <c r="D350" s="150"/>
      <c r="E350" s="150"/>
      <c r="F350" s="150"/>
      <c r="G350" s="150"/>
      <c r="H350" s="150"/>
      <c r="I350" s="150"/>
      <c r="J350" s="150"/>
      <c r="K350" s="150"/>
      <c r="L350" s="150"/>
      <c r="M350" s="150"/>
      <c r="N350" s="150"/>
      <c r="O350" s="150"/>
      <c r="P350" s="150"/>
      <c r="Q350" s="150"/>
      <c r="R350" s="150"/>
      <c r="S350" s="150"/>
      <c r="T350" s="150"/>
      <c r="U350" s="96"/>
      <c r="V350" s="97"/>
      <c r="W350" s="151"/>
      <c r="X350" s="152"/>
      <c r="Y350" s="152"/>
      <c r="Z350" s="152"/>
      <c r="AA350" s="152"/>
      <c r="AB350" s="152"/>
      <c r="AC350" s="152"/>
      <c r="AD350" s="153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</row>
    <row r="351" spans="2:41" s="9" customFormat="1" ht="12.75">
      <c r="B351" s="150"/>
      <c r="C351" s="150"/>
      <c r="D351" s="150"/>
      <c r="E351" s="150"/>
      <c r="F351" s="150"/>
      <c r="G351" s="150"/>
      <c r="H351" s="150"/>
      <c r="I351" s="150"/>
      <c r="J351" s="150"/>
      <c r="K351" s="150"/>
      <c r="L351" s="150"/>
      <c r="M351" s="150"/>
      <c r="N351" s="150"/>
      <c r="O351" s="150"/>
      <c r="P351" s="150"/>
      <c r="Q351" s="150"/>
      <c r="R351" s="150"/>
      <c r="S351" s="150"/>
      <c r="T351" s="150"/>
      <c r="U351" s="96"/>
      <c r="V351" s="97"/>
      <c r="W351" s="151"/>
      <c r="X351" s="152"/>
      <c r="Y351" s="152"/>
      <c r="Z351" s="152"/>
      <c r="AA351" s="152"/>
      <c r="AB351" s="152"/>
      <c r="AC351" s="152"/>
      <c r="AD351" s="153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</row>
    <row r="352" spans="2:41" s="9" customFormat="1" ht="12.75">
      <c r="B352" s="150"/>
      <c r="C352" s="150"/>
      <c r="D352" s="150"/>
      <c r="E352" s="150"/>
      <c r="F352" s="150"/>
      <c r="G352" s="150"/>
      <c r="H352" s="150"/>
      <c r="I352" s="150"/>
      <c r="J352" s="150"/>
      <c r="K352" s="150"/>
      <c r="L352" s="150"/>
      <c r="M352" s="150"/>
      <c r="N352" s="150"/>
      <c r="O352" s="150"/>
      <c r="P352" s="150"/>
      <c r="Q352" s="150"/>
      <c r="R352" s="150"/>
      <c r="S352" s="150"/>
      <c r="T352" s="150"/>
      <c r="U352" s="96"/>
      <c r="V352" s="97"/>
      <c r="W352" s="151"/>
      <c r="X352" s="152"/>
      <c r="Y352" s="152"/>
      <c r="Z352" s="152"/>
      <c r="AA352" s="152"/>
      <c r="AB352" s="152"/>
      <c r="AC352" s="152"/>
      <c r="AD352" s="153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</row>
    <row r="353" spans="2:41" s="9" customFormat="1" ht="12.75">
      <c r="B353" s="150"/>
      <c r="C353" s="150"/>
      <c r="D353" s="150"/>
      <c r="E353" s="150"/>
      <c r="F353" s="150"/>
      <c r="G353" s="150"/>
      <c r="H353" s="150"/>
      <c r="I353" s="150"/>
      <c r="J353" s="150"/>
      <c r="K353" s="150"/>
      <c r="L353" s="150"/>
      <c r="M353" s="150"/>
      <c r="N353" s="150"/>
      <c r="O353" s="150"/>
      <c r="P353" s="150"/>
      <c r="Q353" s="150"/>
      <c r="R353" s="150"/>
      <c r="S353" s="150"/>
      <c r="T353" s="150"/>
      <c r="U353" s="96"/>
      <c r="V353" s="97"/>
      <c r="W353" s="151"/>
      <c r="X353" s="152"/>
      <c r="Y353" s="152"/>
      <c r="Z353" s="152"/>
      <c r="AA353" s="152"/>
      <c r="AB353" s="152"/>
      <c r="AC353" s="152"/>
      <c r="AD353" s="153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</row>
    <row r="354" spans="2:41" s="9" customFormat="1" ht="12.75">
      <c r="B354" s="150"/>
      <c r="C354" s="150"/>
      <c r="D354" s="150"/>
      <c r="E354" s="150"/>
      <c r="F354" s="150"/>
      <c r="G354" s="150"/>
      <c r="H354" s="150"/>
      <c r="I354" s="150"/>
      <c r="J354" s="150"/>
      <c r="K354" s="150"/>
      <c r="L354" s="150"/>
      <c r="M354" s="150"/>
      <c r="N354" s="150"/>
      <c r="O354" s="150"/>
      <c r="P354" s="150"/>
      <c r="Q354" s="150"/>
      <c r="R354" s="150"/>
      <c r="S354" s="150"/>
      <c r="T354" s="150"/>
      <c r="U354" s="96"/>
      <c r="V354" s="97"/>
      <c r="W354" s="151"/>
      <c r="X354" s="152"/>
      <c r="Y354" s="152"/>
      <c r="Z354" s="152"/>
      <c r="AA354" s="152"/>
      <c r="AB354" s="152"/>
      <c r="AC354" s="152"/>
      <c r="AD354" s="153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</row>
    <row r="355" spans="2:41" s="9" customFormat="1" ht="12.75">
      <c r="B355" s="150"/>
      <c r="C355" s="150"/>
      <c r="D355" s="150"/>
      <c r="E355" s="150"/>
      <c r="F355" s="150"/>
      <c r="G355" s="150"/>
      <c r="H355" s="150"/>
      <c r="I355" s="150"/>
      <c r="J355" s="150"/>
      <c r="K355" s="150"/>
      <c r="L355" s="150"/>
      <c r="M355" s="150"/>
      <c r="N355" s="150"/>
      <c r="O355" s="150"/>
      <c r="P355" s="150"/>
      <c r="Q355" s="150"/>
      <c r="R355" s="150"/>
      <c r="S355" s="150"/>
      <c r="T355" s="150"/>
      <c r="U355" s="96"/>
      <c r="V355" s="97"/>
      <c r="W355" s="151"/>
      <c r="X355" s="152"/>
      <c r="Y355" s="152"/>
      <c r="Z355" s="152"/>
      <c r="AA355" s="152"/>
      <c r="AB355" s="152"/>
      <c r="AC355" s="152"/>
      <c r="AD355" s="153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</row>
    <row r="356" spans="2:41" s="9" customFormat="1" ht="12.75">
      <c r="B356" s="150"/>
      <c r="C356" s="150"/>
      <c r="D356" s="150"/>
      <c r="E356" s="150"/>
      <c r="F356" s="150"/>
      <c r="G356" s="150"/>
      <c r="H356" s="150"/>
      <c r="I356" s="150"/>
      <c r="J356" s="150"/>
      <c r="K356" s="150"/>
      <c r="L356" s="150"/>
      <c r="M356" s="150"/>
      <c r="N356" s="150"/>
      <c r="O356" s="150"/>
      <c r="P356" s="150"/>
      <c r="Q356" s="150"/>
      <c r="R356" s="150"/>
      <c r="S356" s="150"/>
      <c r="T356" s="150"/>
      <c r="U356" s="96"/>
      <c r="V356" s="97"/>
      <c r="W356" s="151"/>
      <c r="X356" s="152"/>
      <c r="Y356" s="152"/>
      <c r="Z356" s="152"/>
      <c r="AA356" s="152"/>
      <c r="AB356" s="152"/>
      <c r="AC356" s="152"/>
      <c r="AD356" s="153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</row>
    <row r="357" spans="2:41" s="9" customFormat="1" ht="12.75">
      <c r="B357" s="150"/>
      <c r="C357" s="150"/>
      <c r="D357" s="150"/>
      <c r="E357" s="150"/>
      <c r="F357" s="150"/>
      <c r="G357" s="150"/>
      <c r="H357" s="150"/>
      <c r="I357" s="150"/>
      <c r="J357" s="150"/>
      <c r="K357" s="150"/>
      <c r="L357" s="150"/>
      <c r="M357" s="150"/>
      <c r="N357" s="150"/>
      <c r="O357" s="150"/>
      <c r="P357" s="150"/>
      <c r="Q357" s="150"/>
      <c r="R357" s="150"/>
      <c r="S357" s="150"/>
      <c r="T357" s="150"/>
      <c r="U357" s="96"/>
      <c r="V357" s="97"/>
      <c r="W357" s="151"/>
      <c r="X357" s="152"/>
      <c r="Y357" s="152"/>
      <c r="Z357" s="152"/>
      <c r="AA357" s="152"/>
      <c r="AB357" s="152"/>
      <c r="AC357" s="152"/>
      <c r="AD357" s="153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</row>
  </sheetData>
  <sheetProtection/>
  <mergeCells count="262">
    <mergeCell ref="T64:U64"/>
    <mergeCell ref="W64:AD64"/>
    <mergeCell ref="W65:AD65"/>
    <mergeCell ref="BF15:BG15"/>
    <mergeCell ref="T56:U56"/>
    <mergeCell ref="W56:AD56"/>
    <mergeCell ref="T52:U52"/>
    <mergeCell ref="W45:AD45"/>
    <mergeCell ref="B35:AD35"/>
    <mergeCell ref="B36:BE36"/>
    <mergeCell ref="T38:V38"/>
    <mergeCell ref="T45:U45"/>
    <mergeCell ref="T108:V108"/>
    <mergeCell ref="T66:U66"/>
    <mergeCell ref="W66:AD66"/>
    <mergeCell ref="T76:U76"/>
    <mergeCell ref="T77:V77"/>
    <mergeCell ref="T62:U62"/>
    <mergeCell ref="T65:U65"/>
    <mergeCell ref="T80:U80"/>
    <mergeCell ref="U71:V71"/>
    <mergeCell ref="U70:V70"/>
    <mergeCell ref="T8:V8"/>
    <mergeCell ref="AY18:BA18"/>
    <mergeCell ref="AX13:BE13"/>
    <mergeCell ref="AD10:AF10"/>
    <mergeCell ref="BB8:BD8"/>
    <mergeCell ref="AX17:BA17"/>
    <mergeCell ref="T13:V19"/>
    <mergeCell ref="AE13:AF15"/>
    <mergeCell ref="W10:AB10"/>
    <mergeCell ref="AG13:AN15"/>
    <mergeCell ref="AF16:AF19"/>
    <mergeCell ref="B13:B19"/>
    <mergeCell ref="W13:AD19"/>
    <mergeCell ref="W79:X79"/>
    <mergeCell ref="A10:V10"/>
    <mergeCell ref="AE16:AE19"/>
    <mergeCell ref="T11:V11"/>
    <mergeCell ref="T20:V20"/>
    <mergeCell ref="Y80:Z80"/>
    <mergeCell ref="T75:U75"/>
    <mergeCell ref="U72:V72"/>
    <mergeCell ref="W44:AD44"/>
    <mergeCell ref="W47:AD47"/>
    <mergeCell ref="T23:V23"/>
    <mergeCell ref="W34:AD34"/>
    <mergeCell ref="T43:U43"/>
    <mergeCell ref="W31:AD31"/>
    <mergeCell ref="W23:AD23"/>
    <mergeCell ref="W20:AD20"/>
    <mergeCell ref="T37:V37"/>
    <mergeCell ref="T61:U61"/>
    <mergeCell ref="T49:U49"/>
    <mergeCell ref="W49:AD49"/>
    <mergeCell ref="T47:U47"/>
    <mergeCell ref="T25:V25"/>
    <mergeCell ref="W33:AD33"/>
    <mergeCell ref="T59:U59"/>
    <mergeCell ref="T27:V27"/>
    <mergeCell ref="W62:AD62"/>
    <mergeCell ref="W59:AD59"/>
    <mergeCell ref="T50:U50"/>
    <mergeCell ref="AZ10:BE10"/>
    <mergeCell ref="T58:U58"/>
    <mergeCell ref="W58:AD58"/>
    <mergeCell ref="W38:AD38"/>
    <mergeCell ref="T48:U48"/>
    <mergeCell ref="AZ11:BE11"/>
    <mergeCell ref="W52:AD52"/>
    <mergeCell ref="AG16:AG19"/>
    <mergeCell ref="BH78:BR78"/>
    <mergeCell ref="B67:AD67"/>
    <mergeCell ref="B39:AD39"/>
    <mergeCell ref="W43:AD43"/>
    <mergeCell ref="B40:AD40"/>
    <mergeCell ref="AE76:AO76"/>
    <mergeCell ref="AE71:AO71"/>
    <mergeCell ref="T44:U44"/>
    <mergeCell ref="U73:V73"/>
    <mergeCell ref="AO91:AP91"/>
    <mergeCell ref="AC81:AS81"/>
    <mergeCell ref="AO89:AP89"/>
    <mergeCell ref="AO88:AP88"/>
    <mergeCell ref="T30:BE30"/>
    <mergeCell ref="B42:BE42"/>
    <mergeCell ref="B41:BE41"/>
    <mergeCell ref="T55:U55"/>
    <mergeCell ref="W51:AD51"/>
    <mergeCell ref="AT79:AY79"/>
    <mergeCell ref="AT81:AY81"/>
    <mergeCell ref="T81:U81"/>
    <mergeCell ref="AT80:AY80"/>
    <mergeCell ref="AQ88:AV88"/>
    <mergeCell ref="AC79:AS79"/>
    <mergeCell ref="W80:X80"/>
    <mergeCell ref="T79:U79"/>
    <mergeCell ref="AC80:AS80"/>
    <mergeCell ref="AQ84:AV86"/>
    <mergeCell ref="AA84:AB85"/>
    <mergeCell ref="AE72:AO72"/>
    <mergeCell ref="AE77:AO77"/>
    <mergeCell ref="AB78:AY78"/>
    <mergeCell ref="AB70:AD77"/>
    <mergeCell ref="AE75:AO75"/>
    <mergeCell ref="AE70:AO70"/>
    <mergeCell ref="AP70:AW70"/>
    <mergeCell ref="AP73:AW73"/>
    <mergeCell ref="AE73:AO73"/>
    <mergeCell ref="AP71:AW71"/>
    <mergeCell ref="T74:U74"/>
    <mergeCell ref="T31:V31"/>
    <mergeCell ref="T33:V33"/>
    <mergeCell ref="B78:Z78"/>
    <mergeCell ref="T51:U51"/>
    <mergeCell ref="W55:AD55"/>
    <mergeCell ref="W48:AD48"/>
    <mergeCell ref="B70:B77"/>
    <mergeCell ref="B69:AD69"/>
    <mergeCell ref="T34:V34"/>
    <mergeCell ref="AR16:AR19"/>
    <mergeCell ref="AX16:BA16"/>
    <mergeCell ref="AP16:AP19"/>
    <mergeCell ref="AJ17:AK18"/>
    <mergeCell ref="AW16:AW19"/>
    <mergeCell ref="AQ16:AQ19"/>
    <mergeCell ref="AV16:AV19"/>
    <mergeCell ref="B2:BA2"/>
    <mergeCell ref="B4:BA4"/>
    <mergeCell ref="W7:AB7"/>
    <mergeCell ref="T6:U6"/>
    <mergeCell ref="T7:U7"/>
    <mergeCell ref="BA7:BD7"/>
    <mergeCell ref="BB6:BD6"/>
    <mergeCell ref="W5:AL5"/>
    <mergeCell ref="X6:AL6"/>
    <mergeCell ref="B92:T94"/>
    <mergeCell ref="B95:T95"/>
    <mergeCell ref="AO92:AP92"/>
    <mergeCell ref="AO93:AP93"/>
    <mergeCell ref="V92:X92"/>
    <mergeCell ref="AE92:AH93"/>
    <mergeCell ref="U92:U94"/>
    <mergeCell ref="AO95:AP95"/>
    <mergeCell ref="AO94:AP94"/>
    <mergeCell ref="V95:X95"/>
    <mergeCell ref="U98:Z98"/>
    <mergeCell ref="AQ95:AV95"/>
    <mergeCell ref="AU96:AW96"/>
    <mergeCell ref="AG98:BB98"/>
    <mergeCell ref="AG97:BB97"/>
    <mergeCell ref="AE94:AH95"/>
    <mergeCell ref="AX96:AZ96"/>
    <mergeCell ref="BA95:BB95"/>
    <mergeCell ref="BA96:BB96"/>
    <mergeCell ref="BA94:BB94"/>
    <mergeCell ref="U90:U91"/>
    <mergeCell ref="V88:X88"/>
    <mergeCell ref="V89:X89"/>
    <mergeCell ref="V90:X90"/>
    <mergeCell ref="V87:X87"/>
    <mergeCell ref="AE87:AH91"/>
    <mergeCell ref="AO90:AP90"/>
    <mergeCell ref="T82:BD82"/>
    <mergeCell ref="U84:U86"/>
    <mergeCell ref="X96:Z96"/>
    <mergeCell ref="AQ87:AV87"/>
    <mergeCell ref="B90:T91"/>
    <mergeCell ref="B87:T89"/>
    <mergeCell ref="U87:U89"/>
    <mergeCell ref="V93:X93"/>
    <mergeCell ref="AQ89:AV89"/>
    <mergeCell ref="AI94:AN95"/>
    <mergeCell ref="AO87:AP87"/>
    <mergeCell ref="V91:X91"/>
    <mergeCell ref="AQ90:AV90"/>
    <mergeCell ref="Y81:Z81"/>
    <mergeCell ref="V94:X94"/>
    <mergeCell ref="AI84:AN86"/>
    <mergeCell ref="AI92:AN93"/>
    <mergeCell ref="AQ91:AV91"/>
    <mergeCell ref="AE84:AH86"/>
    <mergeCell ref="Y84:Z85"/>
    <mergeCell ref="BA86:BB86"/>
    <mergeCell ref="U99:X99"/>
    <mergeCell ref="AQ94:AV94"/>
    <mergeCell ref="AQ93:AV93"/>
    <mergeCell ref="AI87:AN91"/>
    <mergeCell ref="AQ92:AV92"/>
    <mergeCell ref="BA87:BB87"/>
    <mergeCell ref="AO84:AP86"/>
    <mergeCell ref="BA88:BB88"/>
    <mergeCell ref="W8:AD8"/>
    <mergeCell ref="AD11:AT11"/>
    <mergeCell ref="AE9:AK9"/>
    <mergeCell ref="AT16:AT19"/>
    <mergeCell ref="BA93:BB93"/>
    <mergeCell ref="W25:AD25"/>
    <mergeCell ref="W11:AB11"/>
    <mergeCell ref="BB18:BB19"/>
    <mergeCell ref="V84:X86"/>
    <mergeCell ref="W54:AD54"/>
    <mergeCell ref="BA91:BB91"/>
    <mergeCell ref="W50:AD50"/>
    <mergeCell ref="T53:U53"/>
    <mergeCell ref="W53:AD53"/>
    <mergeCell ref="T54:U54"/>
    <mergeCell ref="W63:AD63"/>
    <mergeCell ref="T63:U63"/>
    <mergeCell ref="W81:X81"/>
    <mergeCell ref="AE74:AO74"/>
    <mergeCell ref="B68:AD68"/>
    <mergeCell ref="B84:T86"/>
    <mergeCell ref="T24:V24"/>
    <mergeCell ref="BA89:BB89"/>
    <mergeCell ref="AW84:AX85"/>
    <mergeCell ref="BA84:BB85"/>
    <mergeCell ref="T32:V32"/>
    <mergeCell ref="W37:AD37"/>
    <mergeCell ref="Y79:Z79"/>
    <mergeCell ref="T60:U60"/>
    <mergeCell ref="T26:V26"/>
    <mergeCell ref="B22:BE22"/>
    <mergeCell ref="B21:BE21"/>
    <mergeCell ref="AU16:AU19"/>
    <mergeCell ref="BB17:BE17"/>
    <mergeCell ref="BC18:BE18"/>
    <mergeCell ref="AH16:AN16"/>
    <mergeCell ref="AN17:AN19"/>
    <mergeCell ref="BB16:BE16"/>
    <mergeCell ref="AL17:AM18"/>
    <mergeCell ref="AS16:AS19"/>
    <mergeCell ref="AP72:AW72"/>
    <mergeCell ref="W24:AD24"/>
    <mergeCell ref="AO13:AO19"/>
    <mergeCell ref="D29:AD29"/>
    <mergeCell ref="T46:U46"/>
    <mergeCell ref="W60:AD60"/>
    <mergeCell ref="T28:V28"/>
    <mergeCell ref="W46:AD46"/>
    <mergeCell ref="T57:U57"/>
    <mergeCell ref="W26:AD26"/>
    <mergeCell ref="AX14:BE14"/>
    <mergeCell ref="W27:AD27"/>
    <mergeCell ref="W61:AD61"/>
    <mergeCell ref="AP13:AW15"/>
    <mergeCell ref="AX18:AX19"/>
    <mergeCell ref="AX15:BE15"/>
    <mergeCell ref="W32:AD32"/>
    <mergeCell ref="W28:AD28"/>
    <mergeCell ref="W57:AD57"/>
    <mergeCell ref="AH17:AI18"/>
    <mergeCell ref="AF100:BC100"/>
    <mergeCell ref="T105:U105"/>
    <mergeCell ref="AJ105:AQ105"/>
    <mergeCell ref="AP74:AW74"/>
    <mergeCell ref="AP75:AW75"/>
    <mergeCell ref="AP76:AW76"/>
    <mergeCell ref="AP77:AW77"/>
    <mergeCell ref="BA90:BB90"/>
    <mergeCell ref="BA92:BB92"/>
    <mergeCell ref="AY84:AZ85"/>
  </mergeCells>
  <printOptions/>
  <pageMargins left="0.3937007874015748" right="0.15748031496062992" top="0.3937007874015748" bottom="0.3937007874015748" header="0" footer="0"/>
  <pageSetup fitToHeight="2" fitToWidth="1" horizontalDpi="300" verticalDpi="300" orientation="landscape" paperSize="9" scale="16" r:id="rId2"/>
  <rowBreaks count="1" manualBreakCount="1">
    <brk id="40" max="5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 П 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alla</cp:lastModifiedBy>
  <cp:lastPrinted>2020-06-16T06:55:56Z</cp:lastPrinted>
  <dcterms:created xsi:type="dcterms:W3CDTF">2014-01-13T08:19:54Z</dcterms:created>
  <dcterms:modified xsi:type="dcterms:W3CDTF">2021-08-27T16:15:43Z</dcterms:modified>
  <cp:category/>
  <cp:version/>
  <cp:contentType/>
  <cp:contentStatus/>
</cp:coreProperties>
</file>